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30" windowWidth="25110" windowHeight="7410" firstSheet="27" activeTab="33"/>
  </bookViews>
  <sheets>
    <sheet name="01-本地区一般收入" sheetId="4" r:id="rId1"/>
    <sheet name="02-本地区一般支出" sheetId="5" r:id="rId2"/>
    <sheet name="03-本地区一般平衡" sheetId="6" r:id="rId3"/>
    <sheet name="04-本级一般收入" sheetId="8" r:id="rId4"/>
    <sheet name="05-本级一般支出" sheetId="44" r:id="rId5"/>
    <sheet name="06-本级一般平衡" sheetId="10" r:id="rId6"/>
    <sheet name="07-省对市县补助" sheetId="11" r:id="rId7"/>
    <sheet name="08-对下补助分项目" sheetId="13" r:id="rId8"/>
    <sheet name="09-对下补助分地区" sheetId="14" r:id="rId9"/>
    <sheet name="10-本级基本支出" sheetId="17" r:id="rId10"/>
    <sheet name="11-预算内基本建设" sheetId="19" r:id="rId11"/>
    <sheet name="12-一般债务余额" sheetId="20" r:id="rId12"/>
    <sheet name="13-一般债务分地区" sheetId="21" r:id="rId13"/>
    <sheet name="14-本地区基金收入" sheetId="22" r:id="rId14"/>
    <sheet name="15-本地区基金支出" sheetId="23" r:id="rId15"/>
    <sheet name="16-本地区基金平衡" sheetId="24" r:id="rId16"/>
    <sheet name="17-本级基金收入" sheetId="25" r:id="rId17"/>
    <sheet name="18-本级基金支出" sheetId="26" r:id="rId18"/>
    <sheet name="19-本级基金平衡" sheetId="27" r:id="rId19"/>
    <sheet name="20-省对市县基金补助" sheetId="28" r:id="rId20"/>
    <sheet name="21-对下基金补助" sheetId="29" r:id="rId21"/>
    <sheet name="22-专项债务余额" sheetId="30" r:id="rId22"/>
    <sheet name="23-专项债务分地区" sheetId="31" r:id="rId23"/>
    <sheet name="24-本地区国资收入" sheetId="32" r:id="rId24"/>
    <sheet name="25-本地区国资支出" sheetId="33" r:id="rId25"/>
    <sheet name="26-本级国资收入" sheetId="34" r:id="rId26"/>
    <sheet name="27-本级国资支出" sheetId="35" r:id="rId27"/>
    <sheet name="28-国资对下补助" sheetId="43" r:id="rId28"/>
    <sheet name="29-本地区社保收入" sheetId="42" r:id="rId29"/>
    <sheet name="30-本地区社保支出" sheetId="37" r:id="rId30"/>
    <sheet name="31-本级社保收入" sheetId="38" r:id="rId31"/>
    <sheet name="32-本级社保支出" sheetId="39" r:id="rId32"/>
    <sheet name="33-债务汇总" sheetId="40" r:id="rId33"/>
    <sheet name="34-分地区限额汇总" sheetId="41" r:id="rId34"/>
  </sheets>
  <externalReferences>
    <externalReference r:id="rId35"/>
    <externalReference r:id="rId36"/>
    <externalReference r:id="rId37"/>
  </externalReferences>
  <definedNames>
    <definedName name="_______________A01">#REF!</definedName>
    <definedName name="_______________A08">'[1]A01-1'!$A$5:$C$36</definedName>
    <definedName name="___1A01_">#REF!</definedName>
    <definedName name="___2A08_">'[1]A01-1'!$A$5:$C$36</definedName>
    <definedName name="__1A01_" localSheetId="29">#REF!</definedName>
    <definedName name="__1A01_" localSheetId="30">#REF!</definedName>
    <definedName name="__1A01_" localSheetId="31">#REF!</definedName>
    <definedName name="__1A01_">#REF!</definedName>
    <definedName name="__2A08_">'[1]A01-1'!$A$5:$C$36</definedName>
    <definedName name="__A01">#REF!</definedName>
    <definedName name="__A08">'[1]A01-1'!$A$5:$C$36</definedName>
    <definedName name="_1A01_">#REF!</definedName>
    <definedName name="_2A01_">#REF!</definedName>
    <definedName name="_2A08_" localSheetId="28">'[2]A01-1'!$A$5:$C$36</definedName>
    <definedName name="_2A08_" localSheetId="29">'[2]A01-1'!$A$5:$C$36</definedName>
    <definedName name="_2A08_" localSheetId="30">'[2]A01-1'!$A$5:$C$36</definedName>
    <definedName name="_2A08_" localSheetId="31">'[2]A01-1'!$A$5:$C$36</definedName>
    <definedName name="_2A08_">'[3]A01-1'!$A$5:$C$36</definedName>
    <definedName name="_4A08_">'[1]A01-1'!$A$5:$C$36</definedName>
    <definedName name="_A01">#REF!</definedName>
    <definedName name="_A08">'[1]A01-1'!$A$5:$C$36</definedName>
    <definedName name="a">#N/A</definedName>
    <definedName name="b">#N/A</definedName>
    <definedName name="d">#N/A</definedName>
    <definedName name="_xlnm.Database">#REF!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n">#N/A</definedName>
    <definedName name="_xlnm.Print_Area" localSheetId="1">'02-本地区一般支出'!$A$1:$G$31</definedName>
    <definedName name="_xlnm.Print_Area" localSheetId="3">'04-本级一般收入'!$A$1:$B$33</definedName>
    <definedName name="_xlnm.Print_Area">#N/A</definedName>
    <definedName name="_xlnm.Print_Titles" localSheetId="0">'01-本地区一般收入'!$1:$4</definedName>
    <definedName name="_xlnm.Print_Titles" localSheetId="1">'02-本地区一般支出'!$1:$5</definedName>
    <definedName name="_xlnm.Print_Titles" localSheetId="28">'29-本地区社保收入'!$1:$4</definedName>
    <definedName name="_xlnm.Print_Titles">#N/A</definedName>
    <definedName name="s">#N/A</definedName>
    <definedName name="地区名称" localSheetId="5">#REF!</definedName>
    <definedName name="地区名称" localSheetId="28">#REF!</definedName>
    <definedName name="地区名称" localSheetId="29">#REF!</definedName>
    <definedName name="地区名称" localSheetId="30">#REF!</definedName>
    <definedName name="地区名称" localSheetId="31">#REF!</definedName>
    <definedName name="地区名称">#REF!</definedName>
    <definedName name="支出" localSheetId="28">#REF!</definedName>
    <definedName name="支出" localSheetId="29">#REF!</definedName>
    <definedName name="支出" localSheetId="30">#REF!</definedName>
    <definedName name="支出" localSheetId="31">#REF!</definedName>
    <definedName name="支出">#REF!</definedName>
  </definedNames>
  <calcPr calcId="124519"/>
</workbook>
</file>

<file path=xl/calcChain.xml><?xml version="1.0" encoding="utf-8"?>
<calcChain xmlns="http://schemas.openxmlformats.org/spreadsheetml/2006/main">
  <c r="B5" i="17"/>
  <c r="B20" i="44"/>
  <c r="B17"/>
  <c r="B14"/>
  <c r="B8"/>
  <c r="B7"/>
  <c r="B245"/>
  <c r="B239"/>
  <c r="B6" i="10"/>
  <c r="B6" i="6"/>
  <c r="B37" i="37"/>
  <c r="B41" i="42"/>
  <c r="B67" i="17"/>
  <c r="B65"/>
  <c r="B63"/>
  <c r="B20"/>
  <c r="B6"/>
  <c r="B6" i="11"/>
  <c r="B243" i="44" l="1"/>
  <c r="B242" s="1"/>
  <c r="B240"/>
  <c r="B204"/>
  <c r="B187"/>
  <c r="B184"/>
  <c r="B178"/>
  <c r="B158"/>
  <c r="B151"/>
  <c r="B105"/>
  <c r="B99"/>
  <c r="B93"/>
  <c r="B65"/>
  <c r="B64" s="1"/>
  <c r="B51"/>
  <c r="B25"/>
  <c r="B31" i="5"/>
  <c r="F31"/>
  <c r="D31"/>
  <c r="E31"/>
  <c r="G31"/>
  <c r="C31"/>
  <c r="B9"/>
  <c r="B8"/>
  <c r="B6"/>
  <c r="B5" i="28"/>
  <c r="B236" i="44"/>
  <c r="B234"/>
  <c r="B232"/>
  <c r="B229"/>
  <c r="B228" s="1"/>
  <c r="B226"/>
  <c r="B225" s="1"/>
  <c r="B222"/>
  <c r="B221" s="1"/>
  <c r="B219"/>
  <c r="B218" s="1"/>
  <c r="B215"/>
  <c r="B214" s="1"/>
  <c r="B212"/>
  <c r="B207"/>
  <c r="B200"/>
  <c r="B194"/>
  <c r="B190"/>
  <c r="B189" s="1"/>
  <c r="B181"/>
  <c r="B176"/>
  <c r="B173"/>
  <c r="B171"/>
  <c r="B165"/>
  <c r="B161"/>
  <c r="B155"/>
  <c r="B149"/>
  <c r="B147"/>
  <c r="B144"/>
  <c r="B141"/>
  <c r="B138"/>
  <c r="B136"/>
  <c r="B132"/>
  <c r="B130"/>
  <c r="B127"/>
  <c r="B124"/>
  <c r="B121"/>
  <c r="B117"/>
  <c r="B114"/>
  <c r="B111"/>
  <c r="B109"/>
  <c r="B107"/>
  <c r="B103"/>
  <c r="B96"/>
  <c r="B90"/>
  <c r="B87"/>
  <c r="B82"/>
  <c r="B80"/>
  <c r="B76"/>
  <c r="B74"/>
  <c r="B72"/>
  <c r="B68"/>
  <c r="B61"/>
  <c r="B59"/>
  <c r="B56"/>
  <c r="B48"/>
  <c r="B45"/>
  <c r="B43"/>
  <c r="B41"/>
  <c r="B39"/>
  <c r="B36"/>
  <c r="B33"/>
  <c r="B30"/>
  <c r="B27"/>
  <c r="B22"/>
  <c r="B12"/>
  <c r="B26" i="5"/>
  <c r="B27"/>
  <c r="B28"/>
  <c r="B29"/>
  <c r="B49" i="17"/>
  <c r="B13" i="11"/>
  <c r="B23" i="8"/>
  <c r="B6"/>
  <c r="B7" i="5"/>
  <c r="B10"/>
  <c r="B11"/>
  <c r="B12"/>
  <c r="B13"/>
  <c r="B14"/>
  <c r="B15"/>
  <c r="B16"/>
  <c r="B17"/>
  <c r="B18"/>
  <c r="B19"/>
  <c r="B20"/>
  <c r="B21"/>
  <c r="B22"/>
  <c r="B23"/>
  <c r="B24"/>
  <c r="B25"/>
  <c r="B30"/>
  <c r="B5" i="4"/>
  <c r="B22"/>
  <c r="B154" i="44" l="1"/>
  <c r="B113"/>
  <c r="B98"/>
  <c r="B67"/>
  <c r="B231"/>
  <c r="B92"/>
  <c r="B79"/>
  <c r="B183"/>
  <c r="B193"/>
  <c r="B5" i="11"/>
  <c r="B32" i="8"/>
  <c r="B31" i="4"/>
</calcChain>
</file>

<file path=xl/sharedStrings.xml><?xml version="1.0" encoding="utf-8"?>
<sst xmlns="http://schemas.openxmlformats.org/spreadsheetml/2006/main" count="1191" uniqueCount="973">
  <si>
    <t>单位：万元</t>
    <phoneticPr fontId="1" type="noConversion"/>
  </si>
  <si>
    <t>预算科目</t>
    <phoneticPr fontId="1" type="noConversion"/>
  </si>
  <si>
    <t>预算数</t>
    <phoneticPr fontId="1" type="noConversion"/>
  </si>
  <si>
    <t>税收收入小计</t>
    <phoneticPr fontId="7" type="noConversion"/>
  </si>
  <si>
    <t>一、增值税</t>
    <phoneticPr fontId="7" type="noConversion"/>
  </si>
  <si>
    <t>二、营业税</t>
    <phoneticPr fontId="7" type="noConversion"/>
  </si>
  <si>
    <t>三、企业所得税</t>
  </si>
  <si>
    <t>四、企业所得税退税</t>
  </si>
  <si>
    <t>五、个人所得税</t>
  </si>
  <si>
    <t>六、资源税</t>
  </si>
  <si>
    <t>七、城市维护建设税</t>
    <phoneticPr fontId="7" type="noConversion"/>
  </si>
  <si>
    <t>八、房产税</t>
    <phoneticPr fontId="7" type="noConversion"/>
  </si>
  <si>
    <t>九、印花税</t>
    <phoneticPr fontId="7" type="noConversion"/>
  </si>
  <si>
    <t>十、城镇土地使用税</t>
    <phoneticPr fontId="7" type="noConversion"/>
  </si>
  <si>
    <t>十一、土地增值税</t>
    <phoneticPr fontId="7" type="noConversion"/>
  </si>
  <si>
    <t>十二、车船税</t>
    <phoneticPr fontId="7" type="noConversion"/>
  </si>
  <si>
    <t>十三、耕地占用税</t>
    <phoneticPr fontId="7" type="noConversion"/>
  </si>
  <si>
    <t>十四、契税</t>
    <phoneticPr fontId="7" type="noConversion"/>
  </si>
  <si>
    <t>十六、其他税收收入</t>
    <phoneticPr fontId="7" type="noConversion"/>
  </si>
  <si>
    <t>非税收入小计</t>
    <phoneticPr fontId="7" type="noConversion"/>
  </si>
  <si>
    <t>十七、专项收入</t>
    <phoneticPr fontId="7" type="noConversion"/>
  </si>
  <si>
    <t>十八、行政事业性收费收入</t>
    <phoneticPr fontId="7" type="noConversion"/>
  </si>
  <si>
    <t>十九、罚没收入</t>
    <phoneticPr fontId="7" type="noConversion"/>
  </si>
  <si>
    <t>二十、国有资本经营收入</t>
    <phoneticPr fontId="7" type="noConversion"/>
  </si>
  <si>
    <t>二十一、国有资源(资产)有偿使用收入</t>
    <phoneticPr fontId="7" type="noConversion"/>
  </si>
  <si>
    <t>一般公共预算收入合计</t>
    <phoneticPr fontId="7" type="noConversion"/>
  </si>
  <si>
    <t>小计</t>
    <phoneticPr fontId="1" type="noConversion"/>
  </si>
  <si>
    <t>一、一般公共服务支出</t>
    <phoneticPr fontId="13" type="noConversion"/>
  </si>
  <si>
    <t>二、外交支出</t>
    <phoneticPr fontId="13" type="noConversion"/>
  </si>
  <si>
    <t>三、国防支出</t>
    <phoneticPr fontId="13" type="noConversion"/>
  </si>
  <si>
    <t>四、公共安全支出</t>
    <phoneticPr fontId="13" type="noConversion"/>
  </si>
  <si>
    <t>五、教育支出</t>
    <phoneticPr fontId="13" type="noConversion"/>
  </si>
  <si>
    <t>六、科学技术支出</t>
    <phoneticPr fontId="13" type="noConversion"/>
  </si>
  <si>
    <t>八、社会保障和就业支出</t>
    <phoneticPr fontId="13" type="noConversion"/>
  </si>
  <si>
    <t>十、节能环保支出</t>
    <phoneticPr fontId="13" type="noConversion"/>
  </si>
  <si>
    <t>十一、城乡社区支出</t>
    <phoneticPr fontId="13" type="noConversion"/>
  </si>
  <si>
    <t>十二、农林水支出</t>
    <phoneticPr fontId="13" type="noConversion"/>
  </si>
  <si>
    <t>十三、交通运输支出</t>
    <phoneticPr fontId="13" type="noConversion"/>
  </si>
  <si>
    <t>十四、资源勘探信息等支出</t>
    <phoneticPr fontId="13" type="noConversion"/>
  </si>
  <si>
    <t>十五、商业服务业等支出</t>
    <phoneticPr fontId="13" type="noConversion"/>
  </si>
  <si>
    <t>十六、金融支出</t>
    <phoneticPr fontId="13" type="noConversion"/>
  </si>
  <si>
    <t>十七、援助其他地区支出</t>
    <phoneticPr fontId="13" type="noConversion"/>
  </si>
  <si>
    <t>十九、住房保障支出</t>
    <phoneticPr fontId="13" type="noConversion"/>
  </si>
  <si>
    <t>二十、粮油物资储备支出</t>
    <phoneticPr fontId="13" type="noConversion"/>
  </si>
  <si>
    <t>一般公共预算支出合计</t>
    <phoneticPr fontId="13" type="noConversion"/>
  </si>
  <si>
    <t>上级提前通知
专项转移支付</t>
    <phoneticPr fontId="1" type="noConversion"/>
  </si>
  <si>
    <t>单位：万元</t>
    <phoneticPr fontId="13" type="noConversion"/>
  </si>
  <si>
    <t>收   入</t>
    <phoneticPr fontId="13" type="noConversion"/>
  </si>
  <si>
    <t>预算数</t>
    <phoneticPr fontId="13" type="noConversion"/>
  </si>
  <si>
    <t>支   出</t>
    <phoneticPr fontId="13" type="noConversion"/>
  </si>
  <si>
    <t>地方一般公共预算收入</t>
    <phoneticPr fontId="13" type="noConversion"/>
  </si>
  <si>
    <t>一般公共预算支出</t>
    <phoneticPr fontId="13" type="noConversion"/>
  </si>
  <si>
    <t>转移性收入</t>
    <phoneticPr fontId="13" type="noConversion"/>
  </si>
  <si>
    <t>转移性支出</t>
    <phoneticPr fontId="13" type="noConversion"/>
  </si>
  <si>
    <r>
      <t xml:space="preserve"> </t>
    </r>
    <r>
      <rPr>
        <b/>
        <sz val="12"/>
        <rFont val="宋体"/>
        <family val="3"/>
        <charset val="134"/>
      </rPr>
      <t xml:space="preserve"> </t>
    </r>
    <r>
      <rPr>
        <b/>
        <sz val="12"/>
        <rFont val="宋体"/>
        <family val="3"/>
        <charset val="134"/>
      </rPr>
      <t>上级补助收入</t>
    </r>
    <phoneticPr fontId="13" type="noConversion"/>
  </si>
  <si>
    <r>
      <rPr>
        <b/>
        <sz val="12"/>
        <rFont val="宋体"/>
        <family val="3"/>
        <charset val="134"/>
      </rPr>
      <t xml:space="preserve"> </t>
    </r>
    <r>
      <rPr>
        <b/>
        <sz val="12"/>
        <rFont val="宋体"/>
        <family val="3"/>
        <charset val="134"/>
      </rPr>
      <t xml:space="preserve"> </t>
    </r>
    <r>
      <rPr>
        <b/>
        <sz val="12"/>
        <rFont val="宋体"/>
        <family val="3"/>
        <charset val="134"/>
      </rPr>
      <t>上解上级支出</t>
    </r>
    <phoneticPr fontId="13" type="noConversion"/>
  </si>
  <si>
    <r>
      <t xml:space="preserve">  </t>
    </r>
    <r>
      <rPr>
        <sz val="12"/>
        <rFont val="宋体"/>
        <family val="3"/>
        <charset val="134"/>
      </rPr>
      <t xml:space="preserve">  </t>
    </r>
    <r>
      <rPr>
        <sz val="12"/>
        <rFont val="宋体"/>
        <family val="3"/>
        <charset val="134"/>
      </rPr>
      <t>返还性收入</t>
    </r>
    <phoneticPr fontId="13" type="noConversion"/>
  </si>
  <si>
    <r>
      <t xml:space="preserve">    </t>
    </r>
    <r>
      <rPr>
        <sz val="12"/>
        <rFont val="宋体"/>
        <family val="3"/>
        <charset val="134"/>
      </rPr>
      <t>体制上解支出</t>
    </r>
    <phoneticPr fontId="13" type="noConversion"/>
  </si>
  <si>
    <r>
      <t xml:space="preserve">  </t>
    </r>
    <r>
      <rPr>
        <sz val="12"/>
        <rFont val="宋体"/>
        <family val="3"/>
        <charset val="134"/>
      </rPr>
      <t xml:space="preserve">  </t>
    </r>
    <r>
      <rPr>
        <sz val="12"/>
        <rFont val="宋体"/>
        <family val="3"/>
        <charset val="134"/>
      </rPr>
      <t>一般性转移支付收入</t>
    </r>
    <phoneticPr fontId="13" type="noConversion"/>
  </si>
  <si>
    <r>
      <t xml:space="preserve">  </t>
    </r>
    <r>
      <rPr>
        <sz val="12"/>
        <rFont val="宋体"/>
        <family val="3"/>
        <charset val="134"/>
      </rPr>
      <t xml:space="preserve">  </t>
    </r>
    <r>
      <rPr>
        <sz val="12"/>
        <rFont val="宋体"/>
        <family val="3"/>
        <charset val="134"/>
      </rPr>
      <t>专项上解支出</t>
    </r>
    <phoneticPr fontId="13" type="noConversion"/>
  </si>
  <si>
    <r>
      <t xml:space="preserve">  </t>
    </r>
    <r>
      <rPr>
        <sz val="12"/>
        <rFont val="宋体"/>
        <family val="3"/>
        <charset val="134"/>
      </rPr>
      <t xml:space="preserve">  </t>
    </r>
    <r>
      <rPr>
        <sz val="12"/>
        <rFont val="宋体"/>
        <family val="3"/>
        <charset val="134"/>
      </rPr>
      <t>专项转移支付收入</t>
    </r>
    <phoneticPr fontId="13" type="noConversion"/>
  </si>
  <si>
    <t xml:space="preserve">  援助其他地区支出</t>
    <phoneticPr fontId="13" type="noConversion"/>
  </si>
  <si>
    <r>
      <t xml:space="preserve"> </t>
    </r>
    <r>
      <rPr>
        <b/>
        <sz val="12"/>
        <rFont val="宋体"/>
        <family val="3"/>
        <charset val="134"/>
      </rPr>
      <t xml:space="preserve"> </t>
    </r>
    <r>
      <rPr>
        <b/>
        <sz val="12"/>
        <rFont val="宋体"/>
        <family val="3"/>
        <charset val="134"/>
      </rPr>
      <t>接受其他地区援助收入</t>
    </r>
    <phoneticPr fontId="13" type="noConversion"/>
  </si>
  <si>
    <t xml:space="preserve">  地方政府一般债务还本支出</t>
    <phoneticPr fontId="13" type="noConversion"/>
  </si>
  <si>
    <t xml:space="preserve">  地方政府一般债务收入</t>
    <phoneticPr fontId="13" type="noConversion"/>
  </si>
  <si>
    <r>
      <t xml:space="preserve"> </t>
    </r>
    <r>
      <rPr>
        <b/>
        <sz val="12"/>
        <rFont val="宋体"/>
        <family val="3"/>
        <charset val="134"/>
      </rPr>
      <t xml:space="preserve"> </t>
    </r>
    <r>
      <rPr>
        <b/>
        <sz val="12"/>
        <rFont val="宋体"/>
        <family val="3"/>
        <charset val="134"/>
      </rPr>
      <t>拨付国债转贷资金数</t>
    </r>
    <phoneticPr fontId="13" type="noConversion"/>
  </si>
  <si>
    <t xml:space="preserve">  国债转贷收入</t>
    <phoneticPr fontId="13" type="noConversion"/>
  </si>
  <si>
    <r>
      <t xml:space="preserve"> </t>
    </r>
    <r>
      <rPr>
        <b/>
        <sz val="12"/>
        <rFont val="宋体"/>
        <family val="3"/>
        <charset val="134"/>
      </rPr>
      <t xml:space="preserve"> </t>
    </r>
    <r>
      <rPr>
        <b/>
        <sz val="12"/>
        <rFont val="宋体"/>
        <family val="3"/>
        <charset val="134"/>
      </rPr>
      <t>国债转贷资金结余</t>
    </r>
    <phoneticPr fontId="13" type="noConversion"/>
  </si>
  <si>
    <r>
      <t xml:space="preserve"> </t>
    </r>
    <r>
      <rPr>
        <b/>
        <sz val="12"/>
        <rFont val="宋体"/>
        <family val="3"/>
        <charset val="134"/>
      </rPr>
      <t xml:space="preserve"> </t>
    </r>
    <r>
      <rPr>
        <b/>
        <sz val="12"/>
        <rFont val="宋体"/>
        <family val="3"/>
        <charset val="134"/>
      </rPr>
      <t>国债转贷资金上年结余</t>
    </r>
    <phoneticPr fontId="13" type="noConversion"/>
  </si>
  <si>
    <t xml:space="preserve">  调出资金</t>
    <phoneticPr fontId="13" type="noConversion"/>
  </si>
  <si>
    <t xml:space="preserve">  上年结转收入</t>
    <phoneticPr fontId="13" type="noConversion"/>
  </si>
  <si>
    <r>
      <t xml:space="preserve"> </t>
    </r>
    <r>
      <rPr>
        <sz val="12"/>
        <rFont val="宋体"/>
        <family val="3"/>
        <charset val="134"/>
      </rPr>
      <t xml:space="preserve">   </t>
    </r>
    <r>
      <rPr>
        <sz val="12"/>
        <rFont val="宋体"/>
        <family val="3"/>
        <charset val="134"/>
      </rPr>
      <t>补充预算稳定调节基金</t>
    </r>
    <phoneticPr fontId="13" type="noConversion"/>
  </si>
  <si>
    <t xml:space="preserve">  调入资金   </t>
    <phoneticPr fontId="13" type="noConversion"/>
  </si>
  <si>
    <t xml:space="preserve">    补充预算周转金</t>
    <phoneticPr fontId="13" type="noConversion"/>
  </si>
  <si>
    <r>
      <t xml:space="preserve"> </t>
    </r>
    <r>
      <rPr>
        <sz val="11"/>
        <color theme="1"/>
        <rFont val="宋体"/>
        <family val="2"/>
        <charset val="134"/>
        <scheme val="minor"/>
      </rPr>
      <t xml:space="preserve"> </t>
    </r>
    <r>
      <rPr>
        <sz val="12"/>
        <rFont val="宋体"/>
        <family val="3"/>
        <charset val="134"/>
      </rPr>
      <t xml:space="preserve">    </t>
    </r>
    <r>
      <rPr>
        <sz val="12"/>
        <rFont val="宋体"/>
        <family val="3"/>
        <charset val="134"/>
      </rPr>
      <t xml:space="preserve"> </t>
    </r>
    <r>
      <rPr>
        <sz val="12"/>
        <rFont val="宋体"/>
        <family val="3"/>
        <charset val="134"/>
      </rPr>
      <t xml:space="preserve"> 调入预算稳定调节金</t>
    </r>
    <phoneticPr fontId="13" type="noConversion"/>
  </si>
  <si>
    <t xml:space="preserve">        从政府性基金预算调入</t>
    <phoneticPr fontId="13" type="noConversion"/>
  </si>
  <si>
    <t xml:space="preserve">        从国有资本经营预算调入</t>
    <phoneticPr fontId="13" type="noConversion"/>
  </si>
  <si>
    <t xml:space="preserve">        从其他资金调入</t>
    <phoneticPr fontId="13" type="noConversion"/>
  </si>
  <si>
    <t>收  入  总  计</t>
  </si>
  <si>
    <t>支  出  总  计</t>
  </si>
  <si>
    <t>单位：万元</t>
    <phoneticPr fontId="1" type="noConversion"/>
  </si>
  <si>
    <t>预    算    科    目</t>
    <phoneticPr fontId="7" type="noConversion"/>
  </si>
  <si>
    <t>预算数</t>
    <phoneticPr fontId="7" type="noConversion"/>
  </si>
  <si>
    <t>税收收入小计</t>
    <phoneticPr fontId="7" type="noConversion"/>
  </si>
  <si>
    <t>一、增 值 税</t>
  </si>
  <si>
    <t>二、营 业 税</t>
    <phoneticPr fontId="7" type="noConversion"/>
  </si>
  <si>
    <t>七、城市维护建设税</t>
    <phoneticPr fontId="7" type="noConversion"/>
  </si>
  <si>
    <t>八、房产税</t>
    <phoneticPr fontId="7" type="noConversion"/>
  </si>
  <si>
    <t>九、印花税</t>
    <phoneticPr fontId="7" type="noConversion"/>
  </si>
  <si>
    <t>十、城镇土地使用税</t>
    <phoneticPr fontId="7" type="noConversion"/>
  </si>
  <si>
    <t>十一、土地增值税</t>
    <phoneticPr fontId="7" type="noConversion"/>
  </si>
  <si>
    <t>十二、车船税</t>
    <phoneticPr fontId="7" type="noConversion"/>
  </si>
  <si>
    <t>十三、耕地占用税</t>
    <phoneticPr fontId="7" type="noConversion"/>
  </si>
  <si>
    <t>十四、契税</t>
    <phoneticPr fontId="7" type="noConversion"/>
  </si>
  <si>
    <t>十六、其他税收收入</t>
    <phoneticPr fontId="7" type="noConversion"/>
  </si>
  <si>
    <t>非税收入小计</t>
    <phoneticPr fontId="7" type="noConversion"/>
  </si>
  <si>
    <t>十七、专项收入</t>
    <phoneticPr fontId="7" type="noConversion"/>
  </si>
  <si>
    <t>十八、行政事业性收费收入</t>
    <phoneticPr fontId="7" type="noConversion"/>
  </si>
  <si>
    <t>十九、罚没收入</t>
    <phoneticPr fontId="7" type="noConversion"/>
  </si>
  <si>
    <t>二十、国有资本经营收入</t>
    <phoneticPr fontId="7" type="noConversion"/>
  </si>
  <si>
    <t>二十一、国有资源(资产)有偿使用收入</t>
    <phoneticPr fontId="7" type="noConversion"/>
  </si>
  <si>
    <t>二十二、捐赠收入</t>
    <phoneticPr fontId="7" type="noConversion"/>
  </si>
  <si>
    <t>二十三、政府住房基金收入</t>
    <phoneticPr fontId="7" type="noConversion"/>
  </si>
  <si>
    <t>二十四、其他收入</t>
    <phoneticPr fontId="7" type="noConversion"/>
  </si>
  <si>
    <t>一般公共预算收入合计</t>
    <phoneticPr fontId="7" type="noConversion"/>
  </si>
  <si>
    <t>……</t>
    <phoneticPr fontId="1" type="noConversion"/>
  </si>
  <si>
    <t>单位：万元</t>
  </si>
  <si>
    <t>收  入</t>
  </si>
  <si>
    <t>预算数</t>
  </si>
  <si>
    <t>支  出</t>
  </si>
  <si>
    <t xml:space="preserve">预算数 </t>
  </si>
  <si>
    <t>一般公共预算收入</t>
  </si>
  <si>
    <t>一般公共预算支出</t>
  </si>
  <si>
    <t>转移性收入</t>
  </si>
  <si>
    <t>转移性支出</t>
  </si>
  <si>
    <t xml:space="preserve">  上级补助收入</t>
  </si>
  <si>
    <t xml:space="preserve">  补助下级支出</t>
  </si>
  <si>
    <t xml:space="preserve">    返还性收入</t>
  </si>
  <si>
    <t xml:space="preserve">    返还性支出</t>
  </si>
  <si>
    <t xml:space="preserve">    一般性转移支付收入</t>
  </si>
  <si>
    <t xml:space="preserve">    一般性转移支付支出</t>
  </si>
  <si>
    <t xml:space="preserve">    专项转移支付收入</t>
  </si>
  <si>
    <t xml:space="preserve">    专项转移支付支出</t>
  </si>
  <si>
    <t xml:space="preserve">  上解收入</t>
  </si>
  <si>
    <t xml:space="preserve">  上解支出</t>
  </si>
  <si>
    <t xml:space="preserve">    体制上解收入</t>
  </si>
  <si>
    <t xml:space="preserve">    体制上解支出</t>
  </si>
  <si>
    <t xml:space="preserve">    专项上解收入</t>
  </si>
  <si>
    <t xml:space="preserve">    专项上解支出</t>
  </si>
  <si>
    <t xml:space="preserve">  接受其他地区援助收入</t>
  </si>
  <si>
    <t xml:space="preserve">  援助其他地区支出</t>
  </si>
  <si>
    <t xml:space="preserve">  地方政府债务收入</t>
  </si>
  <si>
    <t xml:space="preserve">  债务转贷支出</t>
  </si>
  <si>
    <t xml:space="preserve">  国债转贷收入</t>
  </si>
  <si>
    <t xml:space="preserve">  国债转贷资金上年结余</t>
  </si>
  <si>
    <t xml:space="preserve">  拨付转贷资金数</t>
  </si>
  <si>
    <t xml:space="preserve">  上年结余收入</t>
  </si>
  <si>
    <t xml:space="preserve">  国债转贷资金结余</t>
  </si>
  <si>
    <t xml:space="preserve">  调入资金   </t>
  </si>
  <si>
    <t xml:space="preserve">  调出资金</t>
  </si>
  <si>
    <t xml:space="preserve">        调入预算稳定调节金</t>
  </si>
  <si>
    <t xml:space="preserve">    补充预算稳定调节基金</t>
  </si>
  <si>
    <t xml:space="preserve">        从政府性基金预算调入</t>
  </si>
  <si>
    <t xml:space="preserve">    补充预算财转金</t>
  </si>
  <si>
    <t xml:space="preserve">        从国有资本经营预算调入</t>
  </si>
  <si>
    <t xml:space="preserve">    其他调出资金</t>
  </si>
  <si>
    <t xml:space="preserve">        从其他资金调入</t>
  </si>
  <si>
    <t>省级预备费</t>
  </si>
  <si>
    <t>单位：万元</t>
    <phoneticPr fontId="7" type="noConversion"/>
  </si>
  <si>
    <t>预 算 科 目</t>
    <phoneticPr fontId="7" type="noConversion"/>
  </si>
  <si>
    <t>预算数</t>
    <phoneticPr fontId="7" type="noConversion"/>
  </si>
  <si>
    <t>上级补助收入</t>
    <phoneticPr fontId="7" type="noConversion"/>
  </si>
  <si>
    <t xml:space="preserve">  返还性收入</t>
    <phoneticPr fontId="7" type="noConversion"/>
  </si>
  <si>
    <t xml:space="preserve">    ……</t>
    <phoneticPr fontId="1" type="noConversion"/>
  </si>
  <si>
    <t xml:space="preserve"> 一般性转移支付收入</t>
    <phoneticPr fontId="7" type="noConversion"/>
  </si>
  <si>
    <t xml:space="preserve">    体制补助收入</t>
    <phoneticPr fontId="7" type="noConversion"/>
  </si>
  <si>
    <t xml:space="preserve">    均衡性转移支付收入</t>
    <phoneticPr fontId="7" type="noConversion"/>
  </si>
  <si>
    <r>
      <t xml:space="preserve"> </t>
    </r>
    <r>
      <rPr>
        <sz val="11"/>
        <color theme="1"/>
        <rFont val="宋体"/>
        <family val="2"/>
        <charset val="134"/>
        <scheme val="minor"/>
      </rPr>
      <t xml:space="preserve">   县级基本财力保障机制奖补资金收入</t>
    </r>
    <phoneticPr fontId="7" type="noConversion"/>
  </si>
  <si>
    <r>
      <t xml:space="preserve"> </t>
    </r>
    <r>
      <rPr>
        <sz val="11"/>
        <color theme="1"/>
        <rFont val="宋体"/>
        <family val="2"/>
        <charset val="134"/>
        <scheme val="minor"/>
      </rPr>
      <t xml:space="preserve">   结算补助收入</t>
    </r>
    <phoneticPr fontId="7" type="noConversion"/>
  </si>
  <si>
    <t xml:space="preserve">  专项转移支付收入</t>
    <phoneticPr fontId="7" type="noConversion"/>
  </si>
  <si>
    <r>
      <t xml:space="preserve"> </t>
    </r>
    <r>
      <rPr>
        <sz val="11"/>
        <color theme="1"/>
        <rFont val="宋体"/>
        <family val="2"/>
        <charset val="134"/>
        <scheme val="minor"/>
      </rPr>
      <t xml:space="preserve">   </t>
    </r>
    <r>
      <rPr>
        <sz val="12"/>
        <rFont val="宋体"/>
        <family val="3"/>
        <charset val="134"/>
      </rPr>
      <t>一般公共服务</t>
    </r>
    <phoneticPr fontId="7" type="noConversion"/>
  </si>
  <si>
    <r>
      <t xml:space="preserve"> </t>
    </r>
    <r>
      <rPr>
        <sz val="11"/>
        <color theme="1"/>
        <rFont val="宋体"/>
        <family val="2"/>
        <charset val="134"/>
        <scheme val="minor"/>
      </rPr>
      <t xml:space="preserve">   </t>
    </r>
    <r>
      <rPr>
        <sz val="12"/>
        <rFont val="宋体"/>
        <family val="3"/>
        <charset val="134"/>
      </rPr>
      <t>外交</t>
    </r>
    <phoneticPr fontId="7" type="noConversion"/>
  </si>
  <si>
    <r>
      <t xml:space="preserve"> </t>
    </r>
    <r>
      <rPr>
        <sz val="11"/>
        <color theme="1"/>
        <rFont val="宋体"/>
        <family val="2"/>
        <charset val="134"/>
        <scheme val="minor"/>
      </rPr>
      <t xml:space="preserve">   </t>
    </r>
    <r>
      <rPr>
        <sz val="12"/>
        <rFont val="宋体"/>
        <family val="3"/>
        <charset val="134"/>
      </rPr>
      <t>国防</t>
    </r>
    <phoneticPr fontId="7" type="noConversion"/>
  </si>
  <si>
    <r>
      <t xml:space="preserve"> </t>
    </r>
    <r>
      <rPr>
        <sz val="11"/>
        <color theme="1"/>
        <rFont val="宋体"/>
        <family val="2"/>
        <charset val="134"/>
        <scheme val="minor"/>
      </rPr>
      <t xml:space="preserve">   </t>
    </r>
    <r>
      <rPr>
        <sz val="12"/>
        <rFont val="宋体"/>
        <family val="3"/>
        <charset val="134"/>
      </rPr>
      <t>公共安全</t>
    </r>
    <phoneticPr fontId="7" type="noConversion"/>
  </si>
  <si>
    <r>
      <t xml:space="preserve"> </t>
    </r>
    <r>
      <rPr>
        <sz val="11"/>
        <color theme="1"/>
        <rFont val="宋体"/>
        <family val="2"/>
        <charset val="134"/>
        <scheme val="minor"/>
      </rPr>
      <t xml:space="preserve">   </t>
    </r>
    <r>
      <rPr>
        <sz val="12"/>
        <rFont val="宋体"/>
        <family val="3"/>
        <charset val="134"/>
      </rPr>
      <t>教育</t>
    </r>
    <phoneticPr fontId="7" type="noConversion"/>
  </si>
  <si>
    <r>
      <t xml:space="preserve"> </t>
    </r>
    <r>
      <rPr>
        <sz val="11"/>
        <color theme="1"/>
        <rFont val="宋体"/>
        <family val="2"/>
        <charset val="134"/>
        <scheme val="minor"/>
      </rPr>
      <t xml:space="preserve">   </t>
    </r>
    <r>
      <rPr>
        <sz val="12"/>
        <rFont val="宋体"/>
        <family val="3"/>
        <charset val="134"/>
      </rPr>
      <t>科学技术</t>
    </r>
    <phoneticPr fontId="7" type="noConversion"/>
  </si>
  <si>
    <r>
      <t xml:space="preserve"> </t>
    </r>
    <r>
      <rPr>
        <sz val="11"/>
        <color theme="1"/>
        <rFont val="宋体"/>
        <family val="2"/>
        <charset val="134"/>
        <scheme val="minor"/>
      </rPr>
      <t xml:space="preserve">   </t>
    </r>
    <r>
      <rPr>
        <sz val="12"/>
        <rFont val="宋体"/>
        <family val="3"/>
        <charset val="134"/>
      </rPr>
      <t>文化体育与传媒</t>
    </r>
    <phoneticPr fontId="7" type="noConversion"/>
  </si>
  <si>
    <r>
      <t xml:space="preserve"> </t>
    </r>
    <r>
      <rPr>
        <sz val="11"/>
        <color theme="1"/>
        <rFont val="宋体"/>
        <family val="2"/>
        <charset val="134"/>
        <scheme val="minor"/>
      </rPr>
      <t xml:space="preserve">   </t>
    </r>
    <r>
      <rPr>
        <sz val="12"/>
        <rFont val="宋体"/>
        <family val="3"/>
        <charset val="134"/>
      </rPr>
      <t>社会保障和就业</t>
    </r>
    <phoneticPr fontId="7" type="noConversion"/>
  </si>
  <si>
    <t>转移支付名称</t>
    <phoneticPr fontId="13" type="noConversion"/>
  </si>
  <si>
    <t>合计</t>
    <phoneticPr fontId="13" type="noConversion"/>
  </si>
  <si>
    <t xml:space="preserve"> 其中：均衡性转移支付</t>
    <phoneticPr fontId="13" type="noConversion"/>
  </si>
  <si>
    <t>体制结算补助</t>
    <phoneticPr fontId="13" type="noConversion"/>
  </si>
  <si>
    <t xml:space="preserve"> 其中：民族事业发展资金</t>
    <phoneticPr fontId="13" type="noConversion"/>
  </si>
  <si>
    <t>青少年事业发展专项资金</t>
    <phoneticPr fontId="13" type="noConversion"/>
  </si>
  <si>
    <t>基层行政单位救灾专项资金</t>
  </si>
  <si>
    <t>妇女儿童事业发展专项资金</t>
    <phoneticPr fontId="13" type="noConversion"/>
  </si>
  <si>
    <t>质量技术监督专项资金</t>
  </si>
  <si>
    <t>技术改造与转型升级资金</t>
  </si>
  <si>
    <t>安全生产专项资金</t>
    <phoneticPr fontId="13" type="noConversion"/>
  </si>
  <si>
    <t>中国制造2025四川行动计划资金</t>
    <phoneticPr fontId="13" type="noConversion"/>
  </si>
  <si>
    <t>重点产业发展资金</t>
  </si>
  <si>
    <t>工业经济运行应急与要素保障资金</t>
  </si>
  <si>
    <t>科技服务业发展资金</t>
  </si>
  <si>
    <t>煤炭工业可持续发展资金</t>
    <phoneticPr fontId="13" type="noConversion"/>
  </si>
  <si>
    <t>中小企业发展专项资金</t>
  </si>
  <si>
    <t>消费税和增值税税收返还</t>
    <phoneticPr fontId="13" type="noConversion"/>
  </si>
  <si>
    <t>所得税基数返还</t>
    <phoneticPr fontId="13" type="noConversion"/>
  </si>
  <si>
    <t>成品油税费改革税收返还</t>
    <phoneticPr fontId="13" type="noConversion"/>
  </si>
  <si>
    <t>增值税“五五分享”税收返还</t>
    <phoneticPr fontId="13" type="noConversion"/>
  </si>
  <si>
    <t>……</t>
    <phoneticPr fontId="13" type="noConversion"/>
  </si>
  <si>
    <t>地  区</t>
    <phoneticPr fontId="1" type="noConversion"/>
  </si>
  <si>
    <t>合计</t>
  </si>
  <si>
    <t>合计</t>
    <phoneticPr fontId="1" type="noConversion"/>
  </si>
  <si>
    <t>待清算分配数</t>
    <phoneticPr fontId="1" type="noConversion"/>
  </si>
  <si>
    <t>工资福利支出</t>
  </si>
  <si>
    <t xml:space="preserve">  基本工资</t>
  </si>
  <si>
    <t xml:space="preserve">  津贴补贴</t>
  </si>
  <si>
    <t xml:space="preserve">  奖金</t>
  </si>
  <si>
    <t xml:space="preserve">  其他社会保障缴费</t>
  </si>
  <si>
    <t xml:space="preserve">  绩效工资</t>
  </si>
  <si>
    <t xml:space="preserve">  机关事业单位基本养老保险缴费</t>
  </si>
  <si>
    <t xml:space="preserve">  职业年金缴费</t>
  </si>
  <si>
    <t xml:space="preserve">  其他工资福利支出</t>
  </si>
  <si>
    <t>商品和服务支出</t>
  </si>
  <si>
    <t xml:space="preserve">  办公费</t>
  </si>
  <si>
    <t xml:space="preserve">  印刷费</t>
  </si>
  <si>
    <t xml:space="preserve">  咨询费</t>
  </si>
  <si>
    <t xml:space="preserve">  手续费</t>
  </si>
  <si>
    <t xml:space="preserve">  水费</t>
  </si>
  <si>
    <t xml:space="preserve">  电费</t>
  </si>
  <si>
    <t xml:space="preserve">  邮电费</t>
  </si>
  <si>
    <t xml:space="preserve">  取暖费</t>
  </si>
  <si>
    <t xml:space="preserve">  差旅费</t>
  </si>
  <si>
    <t xml:space="preserve">  维修(护)费</t>
  </si>
  <si>
    <t xml:space="preserve">  租赁费</t>
  </si>
  <si>
    <t xml:space="preserve">  会议费</t>
  </si>
  <si>
    <t xml:space="preserve">  培训费</t>
  </si>
  <si>
    <t xml:space="preserve">  劳务费</t>
  </si>
  <si>
    <t xml:space="preserve">  委托业务费</t>
  </si>
  <si>
    <t xml:space="preserve">  工会经费</t>
  </si>
  <si>
    <t xml:space="preserve">  福利费</t>
  </si>
  <si>
    <t xml:space="preserve">  其他交通工具运行维护费</t>
  </si>
  <si>
    <t xml:space="preserve">  其他商品和服务支出</t>
  </si>
  <si>
    <t>对个人和家庭的补助</t>
  </si>
  <si>
    <t xml:space="preserve">  离休费</t>
  </si>
  <si>
    <t xml:space="preserve">  抚恤金</t>
  </si>
  <si>
    <t xml:space="preserve">  生活补助</t>
  </si>
  <si>
    <t xml:space="preserve">  医疗费</t>
  </si>
  <si>
    <t xml:space="preserve">  助学金</t>
  </si>
  <si>
    <t xml:space="preserve">  奖励金</t>
  </si>
  <si>
    <t xml:space="preserve">  住房公积金</t>
  </si>
  <si>
    <t xml:space="preserve">  购房补贴</t>
  </si>
  <si>
    <t xml:space="preserve">  其他对个人和家庭的补助支出</t>
  </si>
  <si>
    <t xml:space="preserve">项  目  </t>
    <phoneticPr fontId="7" type="noConversion"/>
  </si>
  <si>
    <t>合   计</t>
    <phoneticPr fontId="7" type="noConversion"/>
  </si>
  <si>
    <t xml:space="preserve">   一般公共服务支出</t>
    <phoneticPr fontId="7" type="noConversion"/>
  </si>
  <si>
    <t xml:space="preserve">   外交支出</t>
    <phoneticPr fontId="7" type="noConversion"/>
  </si>
  <si>
    <t xml:space="preserve">  公共安全支出</t>
    <phoneticPr fontId="7" type="noConversion"/>
  </si>
  <si>
    <t xml:space="preserve">  教育支出</t>
    <phoneticPr fontId="7" type="noConversion"/>
  </si>
  <si>
    <t xml:space="preserve">  科学技术支出</t>
    <phoneticPr fontId="7" type="noConversion"/>
  </si>
  <si>
    <t xml:space="preserve">  文化体育与传媒支出</t>
    <phoneticPr fontId="7" type="noConversion"/>
  </si>
  <si>
    <t xml:space="preserve">  社会保障和就业支出</t>
    <phoneticPr fontId="7" type="noConversion"/>
  </si>
  <si>
    <t xml:space="preserve">  医疗与计划生育支出</t>
    <phoneticPr fontId="7" type="noConversion"/>
  </si>
  <si>
    <t xml:space="preserve">  节能环保支出</t>
    <phoneticPr fontId="7" type="noConversion"/>
  </si>
  <si>
    <t xml:space="preserve">  城乡社区支出</t>
    <phoneticPr fontId="7" type="noConversion"/>
  </si>
  <si>
    <t xml:space="preserve">  农林水支出</t>
    <phoneticPr fontId="7" type="noConversion"/>
  </si>
  <si>
    <t xml:space="preserve">  交通运输支出</t>
    <phoneticPr fontId="7" type="noConversion"/>
  </si>
  <si>
    <t xml:space="preserve">  资源勘探信息等支出</t>
    <phoneticPr fontId="7" type="noConversion"/>
  </si>
  <si>
    <t xml:space="preserve">  商业服务业等支出</t>
    <phoneticPr fontId="7" type="noConversion"/>
  </si>
  <si>
    <t xml:space="preserve">  金融支出</t>
    <phoneticPr fontId="7" type="noConversion"/>
  </si>
  <si>
    <t xml:space="preserve">  国土海洋气象等支出</t>
    <phoneticPr fontId="7" type="noConversion"/>
  </si>
  <si>
    <t xml:space="preserve">  住房保障支出</t>
    <phoneticPr fontId="7" type="noConversion"/>
  </si>
  <si>
    <t xml:space="preserve">  粮油物资储备支出</t>
    <phoneticPr fontId="7" type="noConversion"/>
  </si>
  <si>
    <t xml:space="preserve">  其他支出</t>
    <phoneticPr fontId="7" type="noConversion"/>
  </si>
  <si>
    <t>二、对下转移支付</t>
    <phoneticPr fontId="7" type="noConversion"/>
  </si>
  <si>
    <t>一、（市、县）本级支出</t>
    <phoneticPr fontId="7" type="noConversion"/>
  </si>
  <si>
    <t>项        目</t>
    <phoneticPr fontId="7" type="noConversion"/>
  </si>
  <si>
    <t>金    额</t>
    <phoneticPr fontId="7" type="noConversion"/>
  </si>
  <si>
    <t xml:space="preserve">    其中：一般公共预算安排还本额</t>
    <phoneticPr fontId="7" type="noConversion"/>
  </si>
  <si>
    <t>注：本表反映的举借额和偿还额均包含置换债券。</t>
    <phoneticPr fontId="7" type="noConversion"/>
  </si>
  <si>
    <t xml:space="preserve">                                                          </t>
    <phoneticPr fontId="7" type="noConversion"/>
  </si>
  <si>
    <r>
      <t xml:space="preserve">地 </t>
    </r>
    <r>
      <rPr>
        <b/>
        <sz val="12"/>
        <color indexed="8"/>
        <rFont val="宋体"/>
        <family val="3"/>
        <charset val="134"/>
      </rPr>
      <t xml:space="preserve">       </t>
    </r>
    <r>
      <rPr>
        <b/>
        <sz val="12"/>
        <color indexed="8"/>
        <rFont val="宋体"/>
        <family val="3"/>
        <charset val="134"/>
      </rPr>
      <t>区</t>
    </r>
    <phoneticPr fontId="7" type="noConversion"/>
  </si>
  <si>
    <t>合       计</t>
  </si>
  <si>
    <t>市（州）本级</t>
    <phoneticPr fontId="1" type="noConversion"/>
  </si>
  <si>
    <t>xx（区、县）</t>
    <phoneticPr fontId="1" type="noConversion"/>
  </si>
  <si>
    <r>
      <t>预</t>
    </r>
    <r>
      <rPr>
        <b/>
        <sz val="12"/>
        <rFont val="Times New Roman"/>
        <family val="1"/>
      </rPr>
      <t xml:space="preserve">    </t>
    </r>
    <r>
      <rPr>
        <b/>
        <sz val="12"/>
        <rFont val="宋体"/>
        <family val="3"/>
        <charset val="134"/>
      </rPr>
      <t>算</t>
    </r>
    <r>
      <rPr>
        <b/>
        <sz val="12"/>
        <rFont val="Times New Roman"/>
        <family val="1"/>
      </rPr>
      <t xml:space="preserve">    </t>
    </r>
    <r>
      <rPr>
        <b/>
        <sz val="12"/>
        <rFont val="宋体"/>
        <family val="3"/>
        <charset val="134"/>
      </rPr>
      <t>科</t>
    </r>
    <r>
      <rPr>
        <b/>
        <sz val="12"/>
        <rFont val="Times New Roman"/>
        <family val="1"/>
      </rPr>
      <t xml:space="preserve">    </t>
    </r>
    <r>
      <rPr>
        <b/>
        <sz val="12"/>
        <rFont val="宋体"/>
        <family val="3"/>
        <charset val="134"/>
      </rPr>
      <t>目</t>
    </r>
    <phoneticPr fontId="7" type="noConversion"/>
  </si>
  <si>
    <t>一、农网还贷资金收入</t>
    <phoneticPr fontId="7" type="noConversion"/>
  </si>
  <si>
    <t>二、港口建设费收入</t>
    <phoneticPr fontId="7" type="noConversion"/>
  </si>
  <si>
    <t>三、新型墙体材料专项基金收入</t>
    <phoneticPr fontId="7" type="noConversion"/>
  </si>
  <si>
    <t>四、国家电影事业发展专项资金收入</t>
    <phoneticPr fontId="7" type="noConversion"/>
  </si>
  <si>
    <t>五、城市公用事业附加收入</t>
    <phoneticPr fontId="7" type="noConversion"/>
  </si>
  <si>
    <t>六、国有土地收益基金收入</t>
    <phoneticPr fontId="7" type="noConversion"/>
  </si>
  <si>
    <t>七、农业土地开发资金收入</t>
    <phoneticPr fontId="7" type="noConversion"/>
  </si>
  <si>
    <t>八、国有土地使用权出让收入</t>
    <phoneticPr fontId="7" type="noConversion"/>
  </si>
  <si>
    <t>九、大中型水库库区基金收入</t>
    <phoneticPr fontId="7" type="noConversion"/>
  </si>
  <si>
    <t>十、彩票公益金收入</t>
    <phoneticPr fontId="7" type="noConversion"/>
  </si>
  <si>
    <t>十一、城市基础设施配套费收入</t>
    <phoneticPr fontId="7" type="noConversion"/>
  </si>
  <si>
    <t>十二、小型水库移民扶助基金收入</t>
    <phoneticPr fontId="7" type="noConversion"/>
  </si>
  <si>
    <t>十三、国家重大水利工程建设基金收入</t>
    <phoneticPr fontId="7" type="noConversion"/>
  </si>
  <si>
    <t>十四、车辆通行费</t>
    <phoneticPr fontId="7" type="noConversion"/>
  </si>
  <si>
    <t>十五、污水处理费收入</t>
    <phoneticPr fontId="7" type="noConversion"/>
  </si>
  <si>
    <t>十六、彩票发行机构和彩票销售机构的业务费用</t>
    <phoneticPr fontId="7" type="noConversion"/>
  </si>
  <si>
    <t>十七、其他政府性基金收入</t>
    <phoneticPr fontId="7" type="noConversion"/>
  </si>
  <si>
    <t>收入合计</t>
    <phoneticPr fontId="7" type="noConversion"/>
  </si>
  <si>
    <t>一、国家电影事业发展专项资金及对应专项债务收入安排的支出</t>
    <phoneticPr fontId="7" type="noConversion"/>
  </si>
  <si>
    <t>二、大中型水库移民后期扶持基金支出</t>
    <phoneticPr fontId="7" type="noConversion"/>
  </si>
  <si>
    <t>三、小型水库移民扶助基金及对应专项债务收入安排的支出</t>
    <phoneticPr fontId="7" type="noConversion"/>
  </si>
  <si>
    <t>四、国有土地使用权出让收入及对应专项债务收入安排的支出</t>
    <phoneticPr fontId="7" type="noConversion"/>
  </si>
  <si>
    <t>五、城市公用事业附加及对应专项债务收入安排的支出</t>
    <phoneticPr fontId="7" type="noConversion"/>
  </si>
  <si>
    <t>六、国有土地收益基金及对应专项债务收入安排的支出</t>
    <phoneticPr fontId="7" type="noConversion"/>
  </si>
  <si>
    <t>七、农业土地开发资金及对应专项债务收入安排的支出</t>
    <phoneticPr fontId="7" type="noConversion"/>
  </si>
  <si>
    <t>八、城市基础设施配套费及对应专项债务收入安排的支出</t>
    <phoneticPr fontId="7" type="noConversion"/>
  </si>
  <si>
    <t>九、污水处理费及对应专项债务收入安排的支出</t>
    <phoneticPr fontId="7" type="noConversion"/>
  </si>
  <si>
    <t>十、大中型水库库区基金及对应专项债务收入安排的支出</t>
    <phoneticPr fontId="7" type="noConversion"/>
  </si>
  <si>
    <t>十一、国家重大水利工程建设基金及对应专项债务收入安排的支出</t>
    <phoneticPr fontId="7" type="noConversion"/>
  </si>
  <si>
    <t>十二、车辆通行费及对应专项债务收入安排的支出</t>
    <phoneticPr fontId="7" type="noConversion"/>
  </si>
  <si>
    <t>十三、港口建设费及对应专项债务收入安排的支出</t>
    <phoneticPr fontId="7" type="noConversion"/>
  </si>
  <si>
    <t>十四、民航发展基金支出</t>
    <phoneticPr fontId="7" type="noConversion"/>
  </si>
  <si>
    <t>十五、新型墙体材料专项基金及对应专项债务收入安排的支出</t>
    <phoneticPr fontId="7" type="noConversion"/>
  </si>
  <si>
    <t>十六、农网还贷资金支出</t>
    <phoneticPr fontId="7" type="noConversion"/>
  </si>
  <si>
    <t>十七、其他政府性基金及对应专项债务收入安排的支出</t>
    <phoneticPr fontId="7" type="noConversion"/>
  </si>
  <si>
    <t>十八、彩票发行销售机构业务费安排的支出</t>
    <phoneticPr fontId="7" type="noConversion"/>
  </si>
  <si>
    <t>十九、彩票公益金及对应专项债务收入安排的支出</t>
    <phoneticPr fontId="7" type="noConversion"/>
  </si>
  <si>
    <t>单位：万元</t>
    <phoneticPr fontId="7" type="noConversion"/>
  </si>
  <si>
    <t>收 入</t>
    <phoneticPr fontId="7" type="noConversion"/>
  </si>
  <si>
    <t>支 出</t>
    <phoneticPr fontId="7" type="noConversion"/>
  </si>
  <si>
    <t>政府性基金收入</t>
    <phoneticPr fontId="7" type="noConversion"/>
  </si>
  <si>
    <t>政府性基金支出</t>
    <phoneticPr fontId="7" type="noConversion"/>
  </si>
  <si>
    <t>转移性收入</t>
    <phoneticPr fontId="7" type="noConversion"/>
  </si>
  <si>
    <t>转移性支出</t>
    <phoneticPr fontId="7" type="noConversion"/>
  </si>
  <si>
    <t>上级补助收入</t>
    <phoneticPr fontId="7" type="noConversion"/>
  </si>
  <si>
    <t>上解上级支出</t>
    <phoneticPr fontId="7" type="noConversion"/>
  </si>
  <si>
    <t>调入资金</t>
    <phoneticPr fontId="7" type="noConversion"/>
  </si>
  <si>
    <t>调出资金</t>
    <phoneticPr fontId="7" type="noConversion"/>
  </si>
  <si>
    <r>
      <t xml:space="preserve"> </t>
    </r>
    <r>
      <rPr>
        <b/>
        <sz val="12"/>
        <color indexed="8"/>
        <rFont val="宋体"/>
        <family val="3"/>
        <charset val="134"/>
      </rPr>
      <t xml:space="preserve"> </t>
    </r>
    <r>
      <rPr>
        <b/>
        <sz val="12"/>
        <color indexed="8"/>
        <rFont val="宋体"/>
        <family val="3"/>
        <charset val="134"/>
      </rPr>
      <t>地方政府债务收入</t>
    </r>
    <phoneticPr fontId="7" type="noConversion"/>
  </si>
  <si>
    <r>
      <t xml:space="preserve"> </t>
    </r>
    <r>
      <rPr>
        <b/>
        <sz val="12"/>
        <color indexed="8"/>
        <rFont val="宋体"/>
        <family val="3"/>
        <charset val="134"/>
      </rPr>
      <t xml:space="preserve"> </t>
    </r>
    <r>
      <rPr>
        <b/>
        <sz val="12"/>
        <color indexed="8"/>
        <rFont val="宋体"/>
        <family val="3"/>
        <charset val="134"/>
      </rPr>
      <t>地方政府债务还本支出</t>
    </r>
    <phoneticPr fontId="7" type="noConversion"/>
  </si>
  <si>
    <t xml:space="preserve">  专项债务收入</t>
    <phoneticPr fontId="7" type="noConversion"/>
  </si>
  <si>
    <r>
      <t xml:space="preserve"> </t>
    </r>
    <r>
      <rPr>
        <sz val="12"/>
        <color indexed="8"/>
        <rFont val="宋体"/>
        <family val="3"/>
        <charset val="134"/>
      </rPr>
      <t xml:space="preserve"> </t>
    </r>
    <r>
      <rPr>
        <sz val="12"/>
        <color indexed="8"/>
        <rFont val="宋体"/>
        <family val="3"/>
        <charset val="134"/>
      </rPr>
      <t>专项债务还本支出</t>
    </r>
    <phoneticPr fontId="7" type="noConversion"/>
  </si>
  <si>
    <r>
      <t xml:space="preserve"> </t>
    </r>
    <r>
      <rPr>
        <b/>
        <sz val="12"/>
        <color indexed="8"/>
        <rFont val="宋体"/>
        <family val="3"/>
        <charset val="134"/>
      </rPr>
      <t xml:space="preserve"> </t>
    </r>
    <r>
      <rPr>
        <b/>
        <sz val="12"/>
        <color indexed="8"/>
        <rFont val="宋体"/>
        <family val="3"/>
        <charset val="134"/>
      </rPr>
      <t>上年结转收入</t>
    </r>
    <phoneticPr fontId="7" type="noConversion"/>
  </si>
  <si>
    <t>收入总计</t>
    <phoneticPr fontId="7" type="noConversion"/>
  </si>
  <si>
    <t>支出总计</t>
    <phoneticPr fontId="7" type="noConversion"/>
  </si>
  <si>
    <r>
      <t>预</t>
    </r>
    <r>
      <rPr>
        <b/>
        <sz val="12"/>
        <rFont val="Times New Roman"/>
        <family val="1"/>
      </rPr>
      <t xml:space="preserve">    </t>
    </r>
    <r>
      <rPr>
        <b/>
        <sz val="12"/>
        <rFont val="宋体"/>
        <family val="3"/>
        <charset val="134"/>
      </rPr>
      <t>算</t>
    </r>
    <r>
      <rPr>
        <b/>
        <sz val="12"/>
        <rFont val="Times New Roman"/>
        <family val="1"/>
      </rPr>
      <t xml:space="preserve">    </t>
    </r>
    <r>
      <rPr>
        <b/>
        <sz val="12"/>
        <rFont val="宋体"/>
        <family val="3"/>
        <charset val="134"/>
      </rPr>
      <t>科</t>
    </r>
    <r>
      <rPr>
        <b/>
        <sz val="12"/>
        <rFont val="Times New Roman"/>
        <family val="1"/>
      </rPr>
      <t xml:space="preserve">    </t>
    </r>
    <r>
      <rPr>
        <b/>
        <sz val="12"/>
        <rFont val="宋体"/>
        <family val="3"/>
        <charset val="134"/>
      </rPr>
      <t>目</t>
    </r>
  </si>
  <si>
    <t>一、文化体育与传媒支出</t>
  </si>
  <si>
    <t xml:space="preserve">        资助城市影院</t>
  </si>
  <si>
    <t>二、社会保障和就业支出</t>
  </si>
  <si>
    <t xml:space="preserve">    大中型水库移民后期扶持基金支出</t>
  </si>
  <si>
    <t xml:space="preserve">        移民补助</t>
  </si>
  <si>
    <t>三、城乡社区支出</t>
  </si>
  <si>
    <t>支出合计</t>
  </si>
  <si>
    <t xml:space="preserve">        ……</t>
    <phoneticPr fontId="1" type="noConversion"/>
  </si>
  <si>
    <t xml:space="preserve">    国家电影事业发展专项资金及对应专项债务收入安排的支出</t>
    <phoneticPr fontId="1" type="noConversion"/>
  </si>
  <si>
    <t>收 入</t>
  </si>
  <si>
    <t>支 出</t>
  </si>
  <si>
    <t>政府性基金收入</t>
  </si>
  <si>
    <t>政府性基金支出</t>
  </si>
  <si>
    <t>上级补助收入</t>
  </si>
  <si>
    <t>补助下级支出</t>
  </si>
  <si>
    <t>下级上解收入</t>
  </si>
  <si>
    <t>上解上级支出</t>
  </si>
  <si>
    <t>调入资金</t>
  </si>
  <si>
    <t>调出资金</t>
  </si>
  <si>
    <r>
      <t xml:space="preserve"> </t>
    </r>
    <r>
      <rPr>
        <b/>
        <sz val="12"/>
        <color indexed="8"/>
        <rFont val="宋体"/>
        <family val="3"/>
        <charset val="134"/>
      </rPr>
      <t xml:space="preserve"> </t>
    </r>
    <r>
      <rPr>
        <b/>
        <sz val="12"/>
        <color indexed="8"/>
        <rFont val="宋体"/>
        <family val="3"/>
        <charset val="134"/>
      </rPr>
      <t>地方政府债务收入</t>
    </r>
  </si>
  <si>
    <r>
      <t xml:space="preserve"> </t>
    </r>
    <r>
      <rPr>
        <b/>
        <sz val="12"/>
        <color indexed="8"/>
        <rFont val="宋体"/>
        <family val="3"/>
        <charset val="134"/>
      </rPr>
      <t xml:space="preserve"> </t>
    </r>
    <r>
      <rPr>
        <b/>
        <sz val="12"/>
        <color indexed="8"/>
        <rFont val="宋体"/>
        <family val="3"/>
        <charset val="134"/>
      </rPr>
      <t>债务转贷支出</t>
    </r>
  </si>
  <si>
    <r>
      <t xml:space="preserve">    </t>
    </r>
    <r>
      <rPr>
        <sz val="12"/>
        <color indexed="8"/>
        <rFont val="宋体"/>
        <family val="3"/>
        <charset val="134"/>
      </rPr>
      <t xml:space="preserve"> 专项债务收入</t>
    </r>
  </si>
  <si>
    <r>
      <t xml:space="preserve"> </t>
    </r>
    <r>
      <rPr>
        <sz val="12"/>
        <color indexed="8"/>
        <rFont val="宋体"/>
        <family val="3"/>
        <charset val="134"/>
      </rPr>
      <t xml:space="preserve">  </t>
    </r>
    <r>
      <rPr>
        <sz val="12"/>
        <color indexed="8"/>
        <rFont val="宋体"/>
        <family val="3"/>
        <charset val="134"/>
      </rPr>
      <t>地方政府专项债务转贷支出</t>
    </r>
  </si>
  <si>
    <r>
      <t xml:space="preserve"> </t>
    </r>
    <r>
      <rPr>
        <b/>
        <sz val="12"/>
        <color indexed="8"/>
        <rFont val="宋体"/>
        <family val="3"/>
        <charset val="134"/>
      </rPr>
      <t xml:space="preserve"> </t>
    </r>
    <r>
      <rPr>
        <b/>
        <sz val="12"/>
        <color indexed="8"/>
        <rFont val="宋体"/>
        <family val="3"/>
        <charset val="134"/>
      </rPr>
      <t>上年结转收入</t>
    </r>
  </si>
  <si>
    <t>收入总计</t>
  </si>
  <si>
    <t>支出总计</t>
  </si>
  <si>
    <t>预 算 科 目</t>
  </si>
  <si>
    <t xml:space="preserve">   一、国家电影事业发展专项资金收入</t>
  </si>
  <si>
    <t xml:space="preserve">   二、大中型水库移民后期扶持基金收入</t>
  </si>
  <si>
    <t xml:space="preserve">   三、小型水库移民扶助基金收入</t>
  </si>
  <si>
    <t xml:space="preserve">   五、城市公用事业附加收入</t>
  </si>
  <si>
    <t xml:space="preserve">   六、国有土地收益基金收入</t>
  </si>
  <si>
    <t xml:space="preserve">   七、农业土地开发资金收入</t>
  </si>
  <si>
    <t xml:space="preserve">   八、城市基础设施配套费收入</t>
  </si>
  <si>
    <t xml:space="preserve">   九、污水处理费收入</t>
  </si>
  <si>
    <t xml:space="preserve">   十、大中型水库库区基金收入</t>
  </si>
  <si>
    <t xml:space="preserve">   十一、国家重大水利工程建设基金收入</t>
  </si>
  <si>
    <t xml:space="preserve">   十三、港口建设费收入</t>
  </si>
  <si>
    <t xml:space="preserve">   十四、民航发展基金收入</t>
  </si>
  <si>
    <t xml:space="preserve">   十五、新型墙体材料专项基金收入</t>
  </si>
  <si>
    <t xml:space="preserve">   十六、农网还贷资金收入</t>
  </si>
  <si>
    <t xml:space="preserve">   十七、其他政府性基金收入</t>
  </si>
  <si>
    <t xml:space="preserve">   十九、彩票公益金收入</t>
  </si>
  <si>
    <t xml:space="preserve">   四、国有土地使用权出让收入</t>
    <phoneticPr fontId="1" type="noConversion"/>
  </si>
  <si>
    <t xml:space="preserve">   十二、车辆通行费</t>
    <phoneticPr fontId="1" type="noConversion"/>
  </si>
  <si>
    <t xml:space="preserve">   十八、彩票发行机构和彩票销售机构的业务费用</t>
    <phoneticPr fontId="1" type="noConversion"/>
  </si>
  <si>
    <t xml:space="preserve">   一、国家电影事业发展专项资金安排支出</t>
  </si>
  <si>
    <t xml:space="preserve">   二、大中型水库移民后期扶持基金支出</t>
  </si>
  <si>
    <t xml:space="preserve">   三、小型水库移民扶助基金安排支出</t>
  </si>
  <si>
    <t xml:space="preserve">   四、国有土地使用权出让收入安排的支出</t>
  </si>
  <si>
    <t xml:space="preserve">   五、城市公用事业附加安排的支出</t>
  </si>
  <si>
    <t xml:space="preserve">   六、国有土地收益基金安排的支出</t>
  </si>
  <si>
    <r>
      <t xml:space="preserve">   </t>
    </r>
    <r>
      <rPr>
        <sz val="12"/>
        <rFont val="宋体"/>
        <family val="3"/>
        <charset val="134"/>
      </rPr>
      <t>七、农业土地开发资金安排的支出</t>
    </r>
  </si>
  <si>
    <t xml:space="preserve">   八、城市基础设施配套费安排的支出</t>
  </si>
  <si>
    <r>
      <t xml:space="preserve">   </t>
    </r>
    <r>
      <rPr>
        <sz val="12"/>
        <rFont val="宋体"/>
        <family val="3"/>
        <charset val="134"/>
      </rPr>
      <t>九、污水处理费安排的支出</t>
    </r>
  </si>
  <si>
    <t xml:space="preserve">   十、大中型水库库区基金安排的支出</t>
  </si>
  <si>
    <t xml:space="preserve">   十一、国家重大水利工程建设基金安排的支出</t>
  </si>
  <si>
    <t xml:space="preserve">   十二、车辆通行费安排的支出</t>
  </si>
  <si>
    <t xml:space="preserve">   十三、港口建设费安排的支出</t>
  </si>
  <si>
    <r>
      <t xml:space="preserve">   </t>
    </r>
    <r>
      <rPr>
        <sz val="12"/>
        <rFont val="宋体"/>
        <family val="3"/>
        <charset val="134"/>
      </rPr>
      <t>十四、民航发展基金支出</t>
    </r>
  </si>
  <si>
    <r>
      <t xml:space="preserve">   </t>
    </r>
    <r>
      <rPr>
        <sz val="12"/>
        <rFont val="宋体"/>
        <family val="3"/>
        <charset val="134"/>
      </rPr>
      <t>十五、新型墙体材料专项基金安排的支出</t>
    </r>
  </si>
  <si>
    <t xml:space="preserve">   十六、农网还贷资金支出</t>
  </si>
  <si>
    <t xml:space="preserve">   十七、其他政府性基金安排的支出</t>
  </si>
  <si>
    <t xml:space="preserve">   十八、彩票发行销售机构业务费安排的支出</t>
    <phoneticPr fontId="13" type="noConversion"/>
  </si>
  <si>
    <t xml:space="preserve">   十九、彩票公益金安排的支出</t>
  </si>
  <si>
    <t>项        目</t>
    <phoneticPr fontId="7" type="noConversion"/>
  </si>
  <si>
    <t>金    额</t>
    <phoneticPr fontId="7" type="noConversion"/>
  </si>
  <si>
    <t xml:space="preserve">    其中：政府性基金预算安排还本额</t>
    <phoneticPr fontId="7" type="noConversion"/>
  </si>
  <si>
    <t>注：本表反映的举借额和偿还额均包含置换债券。</t>
    <phoneticPr fontId="7" type="noConversion"/>
  </si>
  <si>
    <r>
      <t xml:space="preserve">预  算  </t>
    </r>
    <r>
      <rPr>
        <b/>
        <sz val="12"/>
        <rFont val="宋体"/>
        <family val="3"/>
        <charset val="134"/>
      </rPr>
      <t>科</t>
    </r>
    <r>
      <rPr>
        <b/>
        <sz val="12"/>
        <rFont val="宋体"/>
        <family val="3"/>
        <charset val="134"/>
      </rPr>
      <t xml:space="preserve">  </t>
    </r>
    <r>
      <rPr>
        <b/>
        <sz val="12"/>
        <rFont val="宋体"/>
        <family val="3"/>
        <charset val="134"/>
      </rPr>
      <t>目</t>
    </r>
    <phoneticPr fontId="7" type="noConversion"/>
  </si>
  <si>
    <t>预算数</t>
    <phoneticPr fontId="7" type="noConversion"/>
  </si>
  <si>
    <t>一、利润收入</t>
    <phoneticPr fontId="7" type="noConversion"/>
  </si>
  <si>
    <t xml:space="preserve">    石油石化企业利润收入</t>
    <phoneticPr fontId="7" type="noConversion"/>
  </si>
  <si>
    <t xml:space="preserve">    电力企业利润收入</t>
    <phoneticPr fontId="7" type="noConversion"/>
  </si>
  <si>
    <t xml:space="preserve">    运输企业利润收入</t>
    <phoneticPr fontId="7" type="noConversion"/>
  </si>
  <si>
    <t xml:space="preserve">    电子企业利润收入</t>
    <phoneticPr fontId="7" type="noConversion"/>
  </si>
  <si>
    <t xml:space="preserve">    机械企业利润收入</t>
    <phoneticPr fontId="7" type="noConversion"/>
  </si>
  <si>
    <t xml:space="preserve">    投资服务企业利润收入</t>
    <phoneticPr fontId="7" type="noConversion"/>
  </si>
  <si>
    <t xml:space="preserve">    贸易企业利润收入</t>
    <phoneticPr fontId="7" type="noConversion"/>
  </si>
  <si>
    <t xml:space="preserve">    建筑施工企业利润收入</t>
    <phoneticPr fontId="7" type="noConversion"/>
  </si>
  <si>
    <t xml:space="preserve">    房地产企业利润收入</t>
    <phoneticPr fontId="7" type="noConversion"/>
  </si>
  <si>
    <t xml:space="preserve">    建材企业利润收入</t>
    <phoneticPr fontId="7" type="noConversion"/>
  </si>
  <si>
    <t xml:space="preserve">    农林牧渔企业利润收入</t>
    <phoneticPr fontId="7" type="noConversion"/>
  </si>
  <si>
    <t xml:space="preserve">    转制科研院所利润收入</t>
    <phoneticPr fontId="7" type="noConversion"/>
  </si>
  <si>
    <t xml:space="preserve">    地质勘查企业利润收入</t>
    <phoneticPr fontId="7" type="noConversion"/>
  </si>
  <si>
    <t xml:space="preserve">    教育文化广播企业利润收入</t>
    <phoneticPr fontId="7" type="noConversion"/>
  </si>
  <si>
    <t xml:space="preserve">    机关社团所属企业利润收入</t>
    <phoneticPr fontId="7" type="noConversion"/>
  </si>
  <si>
    <r>
      <t xml:space="preserve"> </t>
    </r>
    <r>
      <rPr>
        <sz val="11"/>
        <color theme="1"/>
        <rFont val="宋体"/>
        <family val="2"/>
        <charset val="134"/>
        <scheme val="minor"/>
      </rPr>
      <t xml:space="preserve">   </t>
    </r>
    <r>
      <rPr>
        <sz val="12"/>
        <rFont val="宋体"/>
        <family val="3"/>
        <charset val="134"/>
      </rPr>
      <t>金融企业利润收入（国资预算）</t>
    </r>
    <phoneticPr fontId="7" type="noConversion"/>
  </si>
  <si>
    <t xml:space="preserve">    其他国有资本经营预算企业利润收入</t>
    <phoneticPr fontId="7" type="noConversion"/>
  </si>
  <si>
    <t>二、股利、股息收入</t>
    <phoneticPr fontId="7" type="noConversion"/>
  </si>
  <si>
    <t xml:space="preserve">    国有控股公司股利、股息收入</t>
    <phoneticPr fontId="7" type="noConversion"/>
  </si>
  <si>
    <t xml:space="preserve">    国有参股公司股利、股息收入</t>
    <phoneticPr fontId="7" type="noConversion"/>
  </si>
  <si>
    <t xml:space="preserve">    金融企业股利、股息收入（国资预算）</t>
    <phoneticPr fontId="7" type="noConversion"/>
  </si>
  <si>
    <t xml:space="preserve">    其他国有资本经营预算企业股利、股息收入</t>
    <phoneticPr fontId="7" type="noConversion"/>
  </si>
  <si>
    <t>三、产权转让收入</t>
    <phoneticPr fontId="7" type="noConversion"/>
  </si>
  <si>
    <t xml:space="preserve">    国有股权、股份转让收入</t>
    <phoneticPr fontId="7" type="noConversion"/>
  </si>
  <si>
    <t xml:space="preserve">    国有独资企业产权转让收入</t>
    <phoneticPr fontId="7" type="noConversion"/>
  </si>
  <si>
    <t xml:space="preserve">    其他国有资本经营预算企业产权转让收入</t>
    <phoneticPr fontId="7" type="noConversion"/>
  </si>
  <si>
    <t>四、清算收入</t>
    <phoneticPr fontId="7" type="noConversion"/>
  </si>
  <si>
    <t xml:space="preserve">    国有股权、股份清算收入</t>
    <phoneticPr fontId="7" type="noConversion"/>
  </si>
  <si>
    <t xml:space="preserve">    国有独资企业清算收入</t>
    <phoneticPr fontId="7" type="noConversion"/>
  </si>
  <si>
    <t>五、其他收入</t>
    <phoneticPr fontId="7" type="noConversion"/>
  </si>
  <si>
    <t xml:space="preserve">    其他国有资本经营预算收入</t>
    <phoneticPr fontId="7" type="noConversion"/>
  </si>
  <si>
    <t>国有资本经营预算转移性收入</t>
    <phoneticPr fontId="7" type="noConversion"/>
  </si>
  <si>
    <t>上年结转收入</t>
    <phoneticPr fontId="7" type="noConversion"/>
  </si>
  <si>
    <r>
      <t xml:space="preserve">预  算  </t>
    </r>
    <r>
      <rPr>
        <b/>
        <sz val="12"/>
        <rFont val="宋体"/>
        <family val="3"/>
        <charset val="134"/>
      </rPr>
      <t>科</t>
    </r>
    <r>
      <rPr>
        <b/>
        <sz val="12"/>
        <rFont val="宋体"/>
        <family val="3"/>
        <charset val="134"/>
      </rPr>
      <t xml:space="preserve">  </t>
    </r>
    <r>
      <rPr>
        <b/>
        <sz val="12"/>
        <rFont val="宋体"/>
        <family val="3"/>
        <charset val="134"/>
      </rPr>
      <t>目</t>
    </r>
    <phoneticPr fontId="7" type="noConversion"/>
  </si>
  <si>
    <t>一、国有资本经营预算支出</t>
    <phoneticPr fontId="13" type="noConversion"/>
  </si>
  <si>
    <t xml:space="preserve">    （一）解决历史遗留问题及改革成本支出</t>
    <phoneticPr fontId="13" type="noConversion"/>
  </si>
  <si>
    <r>
      <t xml:space="preserve">          </t>
    </r>
    <r>
      <rPr>
        <sz val="11"/>
        <color theme="1"/>
        <rFont val="宋体"/>
        <family val="2"/>
        <charset val="134"/>
        <scheme val="minor"/>
      </rPr>
      <t>其中：“三供一业”移交补助支出</t>
    </r>
    <phoneticPr fontId="13" type="noConversion"/>
  </si>
  <si>
    <r>
      <t xml:space="preserve"> </t>
    </r>
    <r>
      <rPr>
        <sz val="11"/>
        <color theme="1"/>
        <rFont val="宋体"/>
        <family val="2"/>
        <charset val="134"/>
        <scheme val="minor"/>
      </rPr>
      <t xml:space="preserve">               国有企业办职教幼教补助支出</t>
    </r>
    <phoneticPr fontId="13" type="noConversion"/>
  </si>
  <si>
    <r>
      <t xml:space="preserve">              </t>
    </r>
    <r>
      <rPr>
        <sz val="11"/>
        <color theme="1"/>
        <rFont val="宋体"/>
        <family val="2"/>
        <charset val="134"/>
        <scheme val="minor"/>
      </rPr>
      <t xml:space="preserve">  </t>
    </r>
    <r>
      <rPr>
        <sz val="12"/>
        <rFont val="宋体"/>
        <family val="3"/>
        <charset val="134"/>
      </rPr>
      <t>国有企业退休人员社会化管理补助支出</t>
    </r>
    <phoneticPr fontId="13" type="noConversion"/>
  </si>
  <si>
    <r>
      <t xml:space="preserve"> </t>
    </r>
    <r>
      <rPr>
        <sz val="11"/>
        <color theme="1"/>
        <rFont val="宋体"/>
        <family val="2"/>
        <charset val="134"/>
        <scheme val="minor"/>
      </rPr>
      <t xml:space="preserve">               国有企业改革成本支出</t>
    </r>
    <phoneticPr fontId="13" type="noConversion"/>
  </si>
  <si>
    <r>
      <t xml:space="preserve"> </t>
    </r>
    <r>
      <rPr>
        <sz val="11"/>
        <color theme="1"/>
        <rFont val="宋体"/>
        <family val="2"/>
        <charset val="134"/>
        <scheme val="minor"/>
      </rPr>
      <t xml:space="preserve">               其他解决历史遗留问题及改革成本支出</t>
    </r>
    <phoneticPr fontId="13" type="noConversion"/>
  </si>
  <si>
    <t xml:space="preserve">    （二）国有企业资本金注入</t>
    <phoneticPr fontId="13" type="noConversion"/>
  </si>
  <si>
    <r>
      <t xml:space="preserve"> </t>
    </r>
    <r>
      <rPr>
        <sz val="11"/>
        <color theme="1"/>
        <rFont val="宋体"/>
        <family val="2"/>
        <charset val="134"/>
        <scheme val="minor"/>
      </rPr>
      <t xml:space="preserve">         其中：国有经济结构调整支出</t>
    </r>
    <phoneticPr fontId="13" type="noConversion"/>
  </si>
  <si>
    <r>
      <t xml:space="preserve"> </t>
    </r>
    <r>
      <rPr>
        <sz val="11"/>
        <color theme="1"/>
        <rFont val="宋体"/>
        <family val="2"/>
        <charset val="134"/>
        <scheme val="minor"/>
      </rPr>
      <t xml:space="preserve">               公益性设施投资支出</t>
    </r>
    <phoneticPr fontId="13" type="noConversion"/>
  </si>
  <si>
    <r>
      <t xml:space="preserve">              </t>
    </r>
    <r>
      <rPr>
        <sz val="11"/>
        <color theme="1"/>
        <rFont val="宋体"/>
        <family val="2"/>
        <charset val="134"/>
        <scheme val="minor"/>
      </rPr>
      <t xml:space="preserve">  </t>
    </r>
    <r>
      <rPr>
        <sz val="12"/>
        <rFont val="宋体"/>
        <family val="3"/>
        <charset val="134"/>
      </rPr>
      <t>前瞻性战略性产业发展支出</t>
    </r>
    <phoneticPr fontId="13" type="noConversion"/>
  </si>
  <si>
    <r>
      <t xml:space="preserve">              </t>
    </r>
    <r>
      <rPr>
        <sz val="11"/>
        <color theme="1"/>
        <rFont val="宋体"/>
        <family val="2"/>
        <charset val="134"/>
        <scheme val="minor"/>
      </rPr>
      <t xml:space="preserve">  </t>
    </r>
    <r>
      <rPr>
        <sz val="12"/>
        <rFont val="宋体"/>
        <family val="3"/>
        <charset val="134"/>
      </rPr>
      <t>生态环境保护支出</t>
    </r>
    <phoneticPr fontId="13" type="noConversion"/>
  </si>
  <si>
    <r>
      <t xml:space="preserve">              </t>
    </r>
    <r>
      <rPr>
        <sz val="11"/>
        <color theme="1"/>
        <rFont val="宋体"/>
        <family val="2"/>
        <charset val="134"/>
        <scheme val="minor"/>
      </rPr>
      <t xml:space="preserve">  </t>
    </r>
    <r>
      <rPr>
        <sz val="12"/>
        <rFont val="宋体"/>
        <family val="3"/>
        <charset val="134"/>
      </rPr>
      <t>支持科技进步支出</t>
    </r>
    <phoneticPr fontId="13" type="noConversion"/>
  </si>
  <si>
    <r>
      <t xml:space="preserve"> </t>
    </r>
    <r>
      <rPr>
        <sz val="11"/>
        <color theme="1"/>
        <rFont val="宋体"/>
        <family val="2"/>
        <charset val="134"/>
        <scheme val="minor"/>
      </rPr>
      <t xml:space="preserve">               对外投资合作支出</t>
    </r>
    <phoneticPr fontId="13" type="noConversion"/>
  </si>
  <si>
    <r>
      <t xml:space="preserve"> </t>
    </r>
    <r>
      <rPr>
        <sz val="11"/>
        <color theme="1"/>
        <rFont val="宋体"/>
        <family val="2"/>
        <charset val="134"/>
        <scheme val="minor"/>
      </rPr>
      <t xml:space="preserve">               其他国有企业资本金注入</t>
    </r>
    <phoneticPr fontId="13" type="noConversion"/>
  </si>
  <si>
    <t xml:space="preserve">    （三）国有企业政策性补贴</t>
    <phoneticPr fontId="13" type="noConversion"/>
  </si>
  <si>
    <r>
      <t xml:space="preserve"> </t>
    </r>
    <r>
      <rPr>
        <sz val="11"/>
        <color theme="1"/>
        <rFont val="宋体"/>
        <family val="2"/>
        <charset val="134"/>
        <scheme val="minor"/>
      </rPr>
      <t xml:space="preserve">         其中：国有企业政策性补贴</t>
    </r>
    <phoneticPr fontId="13" type="noConversion"/>
  </si>
  <si>
    <t xml:space="preserve">    （四）金融国有资本经营预算支出</t>
    <phoneticPr fontId="13" type="noConversion"/>
  </si>
  <si>
    <r>
      <t xml:space="preserve"> </t>
    </r>
    <r>
      <rPr>
        <sz val="11"/>
        <color theme="1"/>
        <rFont val="宋体"/>
        <family val="2"/>
        <charset val="134"/>
        <scheme val="minor"/>
      </rPr>
      <t xml:space="preserve">         其中：其他金融国有资本经营预算支出</t>
    </r>
    <phoneticPr fontId="13" type="noConversion"/>
  </si>
  <si>
    <t xml:space="preserve">    （五）其他国有资本经营预算支出</t>
    <phoneticPr fontId="13" type="noConversion"/>
  </si>
  <si>
    <r>
      <t xml:space="preserve"> </t>
    </r>
    <r>
      <rPr>
        <sz val="11"/>
        <color theme="1"/>
        <rFont val="宋体"/>
        <family val="2"/>
        <charset val="134"/>
        <scheme val="minor"/>
      </rPr>
      <t xml:space="preserve">         其中：其他国有资本经营预算支出</t>
    </r>
    <phoneticPr fontId="13" type="noConversion"/>
  </si>
  <si>
    <t>二、转移性支出</t>
    <phoneticPr fontId="13" type="noConversion"/>
  </si>
  <si>
    <t xml:space="preserve">    （一）调出资金</t>
    <phoneticPr fontId="13" type="noConversion"/>
  </si>
  <si>
    <t xml:space="preserve">          其中：国有资本经营预算调出资金</t>
    <phoneticPr fontId="13" type="noConversion"/>
  </si>
  <si>
    <t>结转下年支出</t>
    <phoneticPr fontId="13" type="noConversion"/>
  </si>
  <si>
    <t>预  算  科  目</t>
  </si>
  <si>
    <t>一、利润收入</t>
  </si>
  <si>
    <t xml:space="preserve">    运输企业利润收入</t>
  </si>
  <si>
    <t xml:space="preserve">    投资服务企业利润收入</t>
  </si>
  <si>
    <t xml:space="preserve">    建筑施工企业利润收入</t>
  </si>
  <si>
    <t xml:space="preserve">    农林牧渔企业利润收入</t>
  </si>
  <si>
    <t xml:space="preserve">    转制科研院所利润收入</t>
  </si>
  <si>
    <t xml:space="preserve">    教育文化广播企业利润收入</t>
  </si>
  <si>
    <r>
      <t xml:space="preserve"> </t>
    </r>
    <r>
      <rPr>
        <sz val="11"/>
        <color theme="1"/>
        <rFont val="宋体"/>
        <family val="2"/>
        <charset val="134"/>
        <scheme val="minor"/>
      </rPr>
      <t xml:space="preserve">   </t>
    </r>
    <r>
      <rPr>
        <sz val="12"/>
        <rFont val="宋体"/>
        <family val="3"/>
        <charset val="134"/>
      </rPr>
      <t>金融企业利润收入（国资预算）</t>
    </r>
  </si>
  <si>
    <t xml:space="preserve">    其他国有资本经营预算企业利润收入</t>
  </si>
  <si>
    <t>二、股利、股息收入</t>
  </si>
  <si>
    <t xml:space="preserve">    国有控股公司股利、股息收入</t>
  </si>
  <si>
    <t xml:space="preserve">    国有参股公司股利、股息收入</t>
  </si>
  <si>
    <t>三、产权转让收入</t>
  </si>
  <si>
    <t xml:space="preserve">    国有独资企业产权转让收入</t>
  </si>
  <si>
    <t>预算数</t>
    <phoneticPr fontId="1" type="noConversion"/>
  </si>
  <si>
    <r>
      <t xml:space="preserve">预  算  </t>
    </r>
    <r>
      <rPr>
        <b/>
        <sz val="12"/>
        <rFont val="宋体"/>
        <family val="3"/>
        <charset val="134"/>
      </rPr>
      <t>科</t>
    </r>
    <r>
      <rPr>
        <b/>
        <sz val="12"/>
        <rFont val="宋体"/>
        <family val="3"/>
        <charset val="134"/>
      </rPr>
      <t xml:space="preserve">  </t>
    </r>
    <r>
      <rPr>
        <b/>
        <sz val="12"/>
        <rFont val="宋体"/>
        <family val="3"/>
        <charset val="134"/>
      </rPr>
      <t>目</t>
    </r>
  </si>
  <si>
    <t>一、国有资本经营预算支出</t>
  </si>
  <si>
    <t xml:space="preserve">    （一）解决历史遗留问题及改革成本支出</t>
  </si>
  <si>
    <r>
      <t xml:space="preserve">          </t>
    </r>
    <r>
      <rPr>
        <sz val="11"/>
        <color theme="1"/>
        <rFont val="宋体"/>
        <family val="2"/>
        <charset val="134"/>
        <scheme val="minor"/>
      </rPr>
      <t>其中：“三供一业”移交补助支出</t>
    </r>
  </si>
  <si>
    <r>
      <t xml:space="preserve"> </t>
    </r>
    <r>
      <rPr>
        <sz val="11"/>
        <color theme="1"/>
        <rFont val="宋体"/>
        <family val="2"/>
        <charset val="134"/>
        <scheme val="minor"/>
      </rPr>
      <t xml:space="preserve">               其他解决历史遗留问题及改革成本支出</t>
    </r>
  </si>
  <si>
    <t xml:space="preserve">    （二）国有企业资本金注入</t>
  </si>
  <si>
    <r>
      <t xml:space="preserve"> </t>
    </r>
    <r>
      <rPr>
        <sz val="11"/>
        <color theme="1"/>
        <rFont val="宋体"/>
        <family val="2"/>
        <charset val="134"/>
        <scheme val="minor"/>
      </rPr>
      <t xml:space="preserve">         其中：国有经济结构调整支出</t>
    </r>
  </si>
  <si>
    <t xml:space="preserve">    （三）其他国有资本经营预算支出</t>
  </si>
  <si>
    <r>
      <t xml:space="preserve"> </t>
    </r>
    <r>
      <rPr>
        <sz val="11"/>
        <color theme="1"/>
        <rFont val="宋体"/>
        <family val="2"/>
        <charset val="134"/>
        <scheme val="minor"/>
      </rPr>
      <t xml:space="preserve">         其中：其他国有资本经营预算支出</t>
    </r>
  </si>
  <si>
    <t>二、转移性支出</t>
  </si>
  <si>
    <t xml:space="preserve">    （一）国有资本经营预算转移支付</t>
  </si>
  <si>
    <t xml:space="preserve">          其中：国有资本经营预算转移支付支出</t>
  </si>
  <si>
    <t xml:space="preserve">    （二）调出资金</t>
  </si>
  <si>
    <t xml:space="preserve">          其中：国有资本经营预算调出资金</t>
  </si>
  <si>
    <t>结转下年支出</t>
  </si>
  <si>
    <t>单位：万元</t>
    <phoneticPr fontId="13" type="noConversion"/>
  </si>
  <si>
    <r>
      <t>预</t>
    </r>
    <r>
      <rPr>
        <b/>
        <sz val="12"/>
        <rFont val="Times New Roman"/>
        <family val="1"/>
      </rPr>
      <t xml:space="preserve">    </t>
    </r>
    <r>
      <rPr>
        <b/>
        <sz val="12"/>
        <rFont val="宋体"/>
        <family val="3"/>
        <charset val="134"/>
      </rPr>
      <t>算</t>
    </r>
    <r>
      <rPr>
        <b/>
        <sz val="12"/>
        <rFont val="Times New Roman"/>
        <family val="1"/>
      </rPr>
      <t xml:space="preserve">    </t>
    </r>
    <r>
      <rPr>
        <b/>
        <sz val="12"/>
        <rFont val="宋体"/>
        <family val="3"/>
        <charset val="134"/>
      </rPr>
      <t>科</t>
    </r>
    <r>
      <rPr>
        <b/>
        <sz val="12"/>
        <rFont val="Times New Roman"/>
        <family val="1"/>
      </rPr>
      <t xml:space="preserve">    </t>
    </r>
    <r>
      <rPr>
        <b/>
        <sz val="12"/>
        <rFont val="宋体"/>
        <family val="3"/>
        <charset val="134"/>
      </rPr>
      <t>目</t>
    </r>
    <phoneticPr fontId="13" type="noConversion"/>
  </si>
  <si>
    <t>预算数</t>
    <phoneticPr fontId="13" type="noConversion"/>
  </si>
  <si>
    <t>简要说明</t>
    <phoneticPr fontId="13" type="noConversion"/>
  </si>
  <si>
    <t>一、企业职工基本养老保险基金收入</t>
  </si>
  <si>
    <t xml:space="preserve">    其中：企业职工基本养老保险费收入</t>
    <phoneticPr fontId="13" type="noConversion"/>
  </si>
  <si>
    <t xml:space="preserve">          企业职工基本养老保险基金财政补贴收入</t>
    <phoneticPr fontId="13" type="noConversion"/>
  </si>
  <si>
    <t xml:space="preserve">          企业职工基本养老保险基金利息收入</t>
    <phoneticPr fontId="13" type="noConversion"/>
  </si>
  <si>
    <t xml:space="preserve">          企业职工基本养老保险基金委托投资收益</t>
    <phoneticPr fontId="13" type="noConversion"/>
  </si>
  <si>
    <t xml:space="preserve">          其他企业职工基本养老保险基金收入</t>
    <phoneticPr fontId="13" type="noConversion"/>
  </si>
  <si>
    <t>二、失业保险基金收入</t>
    <phoneticPr fontId="13" type="noConversion"/>
  </si>
  <si>
    <t xml:space="preserve">    其中：失业保险费收入</t>
    <phoneticPr fontId="13" type="noConversion"/>
  </si>
  <si>
    <t xml:space="preserve">          失业保险基金财政补贴收入</t>
    <phoneticPr fontId="13" type="noConversion"/>
  </si>
  <si>
    <t xml:space="preserve">          失业保险基金利息收入</t>
    <phoneticPr fontId="13" type="noConversion"/>
  </si>
  <si>
    <t xml:space="preserve">          其他失业保险基金收入</t>
    <phoneticPr fontId="13" type="noConversion"/>
  </si>
  <si>
    <t>三、城镇职工基本医疗保险基金收入</t>
    <phoneticPr fontId="13" type="noConversion"/>
  </si>
  <si>
    <t xml:space="preserve">    其中：城镇职工基本医疗保险费收入</t>
    <phoneticPr fontId="13" type="noConversion"/>
  </si>
  <si>
    <t xml:space="preserve">          城镇职工基本医疗保险基金财政补贴收入</t>
    <phoneticPr fontId="13" type="noConversion"/>
  </si>
  <si>
    <t xml:space="preserve">          城镇职工基本医疗保险基金利息收入</t>
    <phoneticPr fontId="13" type="noConversion"/>
  </si>
  <si>
    <t xml:space="preserve">          其他城镇职工基本医疗保险基金收入</t>
    <phoneticPr fontId="13" type="noConversion"/>
  </si>
  <si>
    <t>四、工伤保险基金收入</t>
    <phoneticPr fontId="13" type="noConversion"/>
  </si>
  <si>
    <t xml:space="preserve">    其中：工伤保险费收入</t>
    <phoneticPr fontId="13" type="noConversion"/>
  </si>
  <si>
    <t xml:space="preserve">          工伤保险基金财政补贴收入</t>
    <phoneticPr fontId="13" type="noConversion"/>
  </si>
  <si>
    <t xml:space="preserve">          工伤保险基金利息收入</t>
    <phoneticPr fontId="13" type="noConversion"/>
  </si>
  <si>
    <t xml:space="preserve">          其他工伤保险基金收入</t>
    <phoneticPr fontId="13" type="noConversion"/>
  </si>
  <si>
    <t>一、企业职工基本养老保险基金支出</t>
    <phoneticPr fontId="13" type="noConversion"/>
  </si>
  <si>
    <t xml:space="preserve">    其中：基本养老金</t>
    <phoneticPr fontId="13" type="noConversion"/>
  </si>
  <si>
    <t xml:space="preserve">          医疗补助金</t>
    <phoneticPr fontId="13" type="noConversion"/>
  </si>
  <si>
    <t xml:space="preserve">          丧葬抚恤补助</t>
    <phoneticPr fontId="13" type="noConversion"/>
  </si>
  <si>
    <t xml:space="preserve">          其他企业职工基本养老保险基金支出</t>
    <phoneticPr fontId="13" type="noConversion"/>
  </si>
  <si>
    <t>二、失业保险基金支出</t>
    <phoneticPr fontId="13" type="noConversion"/>
  </si>
  <si>
    <t xml:space="preserve">    其中：失业保险金</t>
    <phoneticPr fontId="13" type="noConversion"/>
  </si>
  <si>
    <t xml:space="preserve">          医疗保险费</t>
    <phoneticPr fontId="13" type="noConversion"/>
  </si>
  <si>
    <t xml:space="preserve">          职业培训和职业介绍补贴</t>
    <phoneticPr fontId="13" type="noConversion"/>
  </si>
  <si>
    <t xml:space="preserve">          其他失业保险基金支出</t>
    <phoneticPr fontId="13" type="noConversion"/>
  </si>
  <si>
    <t>三、城镇职工基本医疗保险基金支出</t>
    <phoneticPr fontId="13" type="noConversion"/>
  </si>
  <si>
    <t xml:space="preserve">    其中：城镇职工基本医疗保险统筹基金待遇支出</t>
    <phoneticPr fontId="13" type="noConversion"/>
  </si>
  <si>
    <t xml:space="preserve">          城镇职工基本医疗保险个人账户基金待遇支出</t>
    <phoneticPr fontId="13" type="noConversion"/>
  </si>
  <si>
    <t xml:space="preserve">          其他城镇职工基本医疗保险基金支出</t>
    <phoneticPr fontId="13" type="noConversion"/>
  </si>
  <si>
    <t>四、工伤保险基金支出</t>
    <phoneticPr fontId="13" type="noConversion"/>
  </si>
  <si>
    <t xml:space="preserve">    其中：工伤保险待遇</t>
    <phoneticPr fontId="13" type="noConversion"/>
  </si>
  <si>
    <t xml:space="preserve">          劳动能力鉴定支出</t>
    <phoneticPr fontId="13" type="noConversion"/>
  </si>
  <si>
    <t xml:space="preserve">          工伤预防费用支出</t>
    <phoneticPr fontId="13" type="noConversion"/>
  </si>
  <si>
    <t xml:space="preserve">          其他工伤保险基金支出</t>
    <phoneticPr fontId="13" type="noConversion"/>
  </si>
  <si>
    <t>五、生育保险基金支出</t>
    <phoneticPr fontId="13" type="noConversion"/>
  </si>
  <si>
    <t xml:space="preserve">    其中：生育医疗费用支出</t>
    <phoneticPr fontId="13" type="noConversion"/>
  </si>
  <si>
    <t xml:space="preserve">          生育津贴支出</t>
    <phoneticPr fontId="13" type="noConversion"/>
  </si>
  <si>
    <t xml:space="preserve">          其他生育保险基金支出</t>
    <phoneticPr fontId="13" type="noConversion"/>
  </si>
  <si>
    <t>六、新型农村合作医疗基金支出</t>
    <phoneticPr fontId="13" type="noConversion"/>
  </si>
  <si>
    <t xml:space="preserve">    其中：新型农村合作医疗基金医疗待遇支出</t>
    <phoneticPr fontId="13" type="noConversion"/>
  </si>
  <si>
    <t xml:space="preserve">          大病医疗保险支出</t>
    <phoneticPr fontId="13" type="noConversion"/>
  </si>
  <si>
    <t xml:space="preserve">          其他新型农村合作医疗基金支出</t>
    <phoneticPr fontId="13" type="noConversion"/>
  </si>
  <si>
    <t>七、城镇居民基本医疗保险基金支出</t>
    <phoneticPr fontId="13" type="noConversion"/>
  </si>
  <si>
    <t xml:space="preserve">    其中：城镇居民基本医疗保险基金医疗待遇支出</t>
    <phoneticPr fontId="13" type="noConversion"/>
  </si>
  <si>
    <t xml:space="preserve">          其他城镇居民基本医疗保险基金支出</t>
    <phoneticPr fontId="13" type="noConversion"/>
  </si>
  <si>
    <t>八、城乡居民基本养老保险基金支出</t>
    <phoneticPr fontId="13" type="noConversion"/>
  </si>
  <si>
    <t xml:space="preserve">    其中：基础养老金支出</t>
    <phoneticPr fontId="13" type="noConversion"/>
  </si>
  <si>
    <t xml:space="preserve">          个人账户养老金支出</t>
    <phoneticPr fontId="13" type="noConversion"/>
  </si>
  <si>
    <t xml:space="preserve">          丧葬抚恤补助支出</t>
    <phoneticPr fontId="13" type="noConversion"/>
  </si>
  <si>
    <t xml:space="preserve">          其他城乡居民基本养老保险基金支出</t>
    <phoneticPr fontId="13" type="noConversion"/>
  </si>
  <si>
    <t>九、机关事业单位基本养老保险基金支出</t>
    <phoneticPr fontId="13" type="noConversion"/>
  </si>
  <si>
    <t xml:space="preserve">    其中：基本养老金支出</t>
    <phoneticPr fontId="13" type="noConversion"/>
  </si>
  <si>
    <t xml:space="preserve">          其他机关事业单位基本养老保险基金支出</t>
    <phoneticPr fontId="13" type="noConversion"/>
  </si>
  <si>
    <t>十、城乡居民基本医疗保险基金支出</t>
    <phoneticPr fontId="13" type="noConversion"/>
  </si>
  <si>
    <t xml:space="preserve">    其中：城乡居民基本医疗保险基金医疗待遇支出</t>
    <phoneticPr fontId="13" type="noConversion"/>
  </si>
  <si>
    <t xml:space="preserve">          其他城乡居民基本医疗保险基金支出</t>
    <phoneticPr fontId="13" type="noConversion"/>
  </si>
  <si>
    <t>社会保险基金支出合计</t>
    <phoneticPr fontId="13" type="noConversion"/>
  </si>
  <si>
    <t>五、机关事业单位基本养老保险基金收入</t>
    <phoneticPr fontId="13" type="noConversion"/>
  </si>
  <si>
    <t xml:space="preserve">    其中：机关事业单位基本养老保险费收入</t>
    <phoneticPr fontId="13" type="noConversion"/>
  </si>
  <si>
    <t xml:space="preserve">          机关事业单位基本养老保险基金财政补助收入</t>
    <phoneticPr fontId="13" type="noConversion"/>
  </si>
  <si>
    <t xml:space="preserve">          机关事业单位基本养老保险基金利息收入</t>
    <phoneticPr fontId="13" type="noConversion"/>
  </si>
  <si>
    <t xml:space="preserve">          机关事业单位基本养老保险基金委托投资收益</t>
    <phoneticPr fontId="13" type="noConversion"/>
  </si>
  <si>
    <t xml:space="preserve">          其他机关事业单位基本养老保险基金收入</t>
    <phoneticPr fontId="13" type="noConversion"/>
  </si>
  <si>
    <t>社会保险基金收入合计</t>
    <phoneticPr fontId="13" type="noConversion"/>
  </si>
  <si>
    <r>
      <t xml:space="preserve"> </t>
    </r>
    <r>
      <rPr>
        <sz val="11"/>
        <color theme="1"/>
        <rFont val="宋体"/>
        <family val="2"/>
        <charset val="134"/>
        <scheme val="minor"/>
      </rPr>
      <t xml:space="preserve">         下级上解收入</t>
    </r>
    <phoneticPr fontId="13" type="noConversion"/>
  </si>
  <si>
    <r>
      <t xml:space="preserve">         </t>
    </r>
    <r>
      <rPr>
        <sz val="11"/>
        <color theme="1"/>
        <rFont val="宋体"/>
        <family val="2"/>
        <charset val="134"/>
        <scheme val="minor"/>
      </rPr>
      <t xml:space="preserve"> 上解统筹基金支出</t>
    </r>
    <phoneticPr fontId="13" type="noConversion"/>
  </si>
  <si>
    <t>五、机关事业单位基本养老保险基金支出</t>
    <phoneticPr fontId="13" type="noConversion"/>
  </si>
  <si>
    <t xml:space="preserve">          补助下级支出</t>
    <phoneticPr fontId="1" type="noConversion"/>
  </si>
  <si>
    <t>项        目</t>
  </si>
  <si>
    <t>金    额</t>
  </si>
  <si>
    <t xml:space="preserve">    其中：一般公共预算和政府性基金预算安排还本额</t>
  </si>
  <si>
    <t>注：本表反映举借额和偿还额均包含置换债券。</t>
  </si>
  <si>
    <t>单位：万元</t>
    <phoneticPr fontId="1" type="noConversion"/>
  </si>
  <si>
    <t>单位：万元</t>
    <phoneticPr fontId="86" type="noConversion"/>
  </si>
  <si>
    <r>
      <t>预</t>
    </r>
    <r>
      <rPr>
        <b/>
        <sz val="12"/>
        <rFont val="Times New Roman"/>
        <family val="1"/>
      </rPr>
      <t xml:space="preserve">    </t>
    </r>
    <r>
      <rPr>
        <b/>
        <sz val="12"/>
        <rFont val="宋体"/>
        <family val="3"/>
        <charset val="134"/>
      </rPr>
      <t>算</t>
    </r>
    <r>
      <rPr>
        <b/>
        <sz val="12"/>
        <rFont val="Times New Roman"/>
        <family val="1"/>
      </rPr>
      <t xml:space="preserve">    </t>
    </r>
    <r>
      <rPr>
        <b/>
        <sz val="12"/>
        <rFont val="宋体"/>
        <family val="3"/>
        <charset val="134"/>
      </rPr>
      <t>科</t>
    </r>
    <r>
      <rPr>
        <b/>
        <sz val="12"/>
        <rFont val="Times New Roman"/>
        <family val="1"/>
      </rPr>
      <t xml:space="preserve">    </t>
    </r>
    <r>
      <rPr>
        <b/>
        <sz val="12"/>
        <rFont val="宋体"/>
        <family val="3"/>
        <charset val="134"/>
      </rPr>
      <t>目</t>
    </r>
    <phoneticPr fontId="86" type="noConversion"/>
  </si>
  <si>
    <t>预算数</t>
    <phoneticPr fontId="86" type="noConversion"/>
  </si>
  <si>
    <t>简要说明</t>
    <phoneticPr fontId="86" type="noConversion"/>
  </si>
  <si>
    <t xml:space="preserve">    其中：企业职工基本养老保险费收入</t>
    <phoneticPr fontId="86" type="noConversion"/>
  </si>
  <si>
    <t xml:space="preserve">          企业职工基本养老保险基金财政补贴收入</t>
    <phoneticPr fontId="86" type="noConversion"/>
  </si>
  <si>
    <t xml:space="preserve">          企业职工基本养老保险基金利息收入</t>
    <phoneticPr fontId="86" type="noConversion"/>
  </si>
  <si>
    <t xml:space="preserve">          企业职工基本养老保险基金委托投资收益</t>
    <phoneticPr fontId="86" type="noConversion"/>
  </si>
  <si>
    <t xml:space="preserve">          其他企业职工基本养老保险基金收入</t>
    <phoneticPr fontId="86" type="noConversion"/>
  </si>
  <si>
    <t>二、失业保险基金收入</t>
    <phoneticPr fontId="86" type="noConversion"/>
  </si>
  <si>
    <t xml:space="preserve">    其中：失业保险费收入</t>
    <phoneticPr fontId="86" type="noConversion"/>
  </si>
  <si>
    <t xml:space="preserve">          失业保险基金财政补贴收入</t>
    <phoneticPr fontId="86" type="noConversion"/>
  </si>
  <si>
    <t xml:space="preserve">          失业保险基金利息收入</t>
    <phoneticPr fontId="86" type="noConversion"/>
  </si>
  <si>
    <t xml:space="preserve">          其他失业保险基金收入</t>
    <phoneticPr fontId="86" type="noConversion"/>
  </si>
  <si>
    <t>三、城镇职工基本医疗保险基金收入</t>
    <phoneticPr fontId="86" type="noConversion"/>
  </si>
  <si>
    <t xml:space="preserve">    其中：城镇职工基本医疗保险费收入</t>
    <phoneticPr fontId="86" type="noConversion"/>
  </si>
  <si>
    <t xml:space="preserve">          城镇职工基本医疗保险基金财政补贴收入</t>
    <phoneticPr fontId="86" type="noConversion"/>
  </si>
  <si>
    <t xml:space="preserve">          城镇职工基本医疗保险基金利息收入</t>
    <phoneticPr fontId="86" type="noConversion"/>
  </si>
  <si>
    <t xml:space="preserve">          其他城镇职工基本医疗保险基金收入</t>
    <phoneticPr fontId="86" type="noConversion"/>
  </si>
  <si>
    <t>四、工伤保险基金收入</t>
    <phoneticPr fontId="86" type="noConversion"/>
  </si>
  <si>
    <t xml:space="preserve">    其中：工伤保险费收入</t>
    <phoneticPr fontId="86" type="noConversion"/>
  </si>
  <si>
    <t xml:space="preserve">          工伤保险基金财政补贴收入</t>
    <phoneticPr fontId="86" type="noConversion"/>
  </si>
  <si>
    <t xml:space="preserve">          工伤保险基金利息收入</t>
    <phoneticPr fontId="86" type="noConversion"/>
  </si>
  <si>
    <t xml:space="preserve">          其他工伤保险基金收入</t>
    <phoneticPr fontId="86" type="noConversion"/>
  </si>
  <si>
    <t>五、生育保险基金收入</t>
    <phoneticPr fontId="86" type="noConversion"/>
  </si>
  <si>
    <t xml:space="preserve">    其中：生育保险费收入</t>
    <phoneticPr fontId="86" type="noConversion"/>
  </si>
  <si>
    <t xml:space="preserve">          生育保险基金财政补贴收入</t>
    <phoneticPr fontId="86" type="noConversion"/>
  </si>
  <si>
    <t xml:space="preserve">          生育保险基金利息收入</t>
    <phoneticPr fontId="86" type="noConversion"/>
  </si>
  <si>
    <t xml:space="preserve">          其他生育保险基金收入</t>
    <phoneticPr fontId="86" type="noConversion"/>
  </si>
  <si>
    <t>六、新型农村合作医疗基金收入</t>
    <phoneticPr fontId="86" type="noConversion"/>
  </si>
  <si>
    <t xml:space="preserve">    其中：新型农村合作医疗基金缴费收入</t>
    <phoneticPr fontId="86" type="noConversion"/>
  </si>
  <si>
    <t xml:space="preserve">          新型农村合作医疗基金财政补贴收入</t>
    <phoneticPr fontId="86" type="noConversion"/>
  </si>
  <si>
    <t xml:space="preserve">          新型农村合作医疗基金利息收入</t>
    <phoneticPr fontId="86" type="noConversion"/>
  </si>
  <si>
    <t xml:space="preserve">          其他新型农村合作医疗基金收入</t>
    <phoneticPr fontId="86" type="noConversion"/>
  </si>
  <si>
    <t>七、城镇居民基本医疗保险基金收入</t>
    <phoneticPr fontId="86" type="noConversion"/>
  </si>
  <si>
    <t xml:space="preserve">    其中：城镇居民基本医疗保险基金缴费收入</t>
    <phoneticPr fontId="86" type="noConversion"/>
  </si>
  <si>
    <t xml:space="preserve">          城镇居民基本医疗保险基金财政补贴收入</t>
    <phoneticPr fontId="86" type="noConversion"/>
  </si>
  <si>
    <t xml:space="preserve">          城镇居民基本医疗保险基金利息收入</t>
    <phoneticPr fontId="86" type="noConversion"/>
  </si>
  <si>
    <t xml:space="preserve">          其他城镇居民基本医疗保险基金收入</t>
    <phoneticPr fontId="86" type="noConversion"/>
  </si>
  <si>
    <t>八、城乡居民基本养老保险基金收入</t>
    <phoneticPr fontId="86" type="noConversion"/>
  </si>
  <si>
    <t xml:space="preserve">    其中：城乡居民基本养老保险基金缴费收入</t>
    <phoneticPr fontId="86" type="noConversion"/>
  </si>
  <si>
    <t xml:space="preserve">          城乡居民基本养老保险基金财政补贴收入</t>
    <phoneticPr fontId="86" type="noConversion"/>
  </si>
  <si>
    <t xml:space="preserve">          城乡居民基本养老保险基金利息收入</t>
    <phoneticPr fontId="86" type="noConversion"/>
  </si>
  <si>
    <t xml:space="preserve">          城乡居民基本养老保险基金委托投资收益</t>
    <phoneticPr fontId="86" type="noConversion"/>
  </si>
  <si>
    <t xml:space="preserve">          城乡居民基本养老保险基金集体补助收入</t>
    <phoneticPr fontId="86" type="noConversion"/>
  </si>
  <si>
    <t xml:space="preserve">          其他城乡居民基本养老保险基金收入</t>
    <phoneticPr fontId="86" type="noConversion"/>
  </si>
  <si>
    <t>九、机关事业单位基本养老保险基金收入</t>
    <phoneticPr fontId="86" type="noConversion"/>
  </si>
  <si>
    <t xml:space="preserve">    其中：机关事业单位基本养老保险费收入</t>
    <phoneticPr fontId="86" type="noConversion"/>
  </si>
  <si>
    <t xml:space="preserve">          机关事业单位基本养老保险基金财政补助收入</t>
    <phoneticPr fontId="86" type="noConversion"/>
  </si>
  <si>
    <t xml:space="preserve">          机关事业单位基本养老保险基金利息收入</t>
    <phoneticPr fontId="86" type="noConversion"/>
  </si>
  <si>
    <t xml:space="preserve">          机关事业单位基本养老保险基金委托投资收益</t>
    <phoneticPr fontId="86" type="noConversion"/>
  </si>
  <si>
    <t xml:space="preserve">          其他机关事业单位基本养老保险基金收入</t>
    <phoneticPr fontId="86" type="noConversion"/>
  </si>
  <si>
    <t>十、城乡居民基本医疗保险基金收入</t>
    <phoneticPr fontId="86" type="noConversion"/>
  </si>
  <si>
    <t xml:space="preserve">    其中：城乡居民基本医疗保险基金缴费收入</t>
    <phoneticPr fontId="86" type="noConversion"/>
  </si>
  <si>
    <t xml:space="preserve">          城乡居民基本医疗保险基金财政补贴收入</t>
    <phoneticPr fontId="86" type="noConversion"/>
  </si>
  <si>
    <t xml:space="preserve">          城乡居民基本医疗保险基金利息收入</t>
    <phoneticPr fontId="86" type="noConversion"/>
  </si>
  <si>
    <t xml:space="preserve">          其他城乡居民基本医疗保险基金收入</t>
    <phoneticPr fontId="86" type="noConversion"/>
  </si>
  <si>
    <t>社会保险基金收入合计</t>
    <phoneticPr fontId="86" type="noConversion"/>
  </si>
  <si>
    <t>地区</t>
    <phoneticPr fontId="86" type="noConversion"/>
  </si>
  <si>
    <t>一、（市、县）对下转移支付</t>
    <phoneticPr fontId="13" type="noConversion"/>
  </si>
  <si>
    <t>（一）（市、县）对下一般性转移支付</t>
    <phoneticPr fontId="13" type="noConversion"/>
  </si>
  <si>
    <t>（二）（市、县）对下专项转移支付</t>
    <phoneticPr fontId="13" type="noConversion"/>
  </si>
  <si>
    <t>二、（市、县）对下税收返还</t>
    <phoneticPr fontId="13" type="noConversion"/>
  </si>
  <si>
    <t>表1</t>
    <phoneticPr fontId="1" type="noConversion"/>
  </si>
  <si>
    <t>表2</t>
    <phoneticPr fontId="1" type="noConversion"/>
  </si>
  <si>
    <t>全县自有财力</t>
    <phoneticPr fontId="1" type="noConversion"/>
  </si>
  <si>
    <t>表3</t>
    <phoneticPr fontId="1" type="noConversion"/>
  </si>
  <si>
    <t>表4</t>
    <phoneticPr fontId="7" type="noConversion"/>
  </si>
  <si>
    <t>三、国防支出</t>
  </si>
  <si>
    <t>四、公共安全支出</t>
  </si>
  <si>
    <t>五、教育支出</t>
  </si>
  <si>
    <t>六、科学技术支出</t>
  </si>
  <si>
    <t xml:space="preserve">    其他文化体育与传媒支出</t>
  </si>
  <si>
    <t>八、社会保障和就业支出</t>
  </si>
  <si>
    <t>十、节能环保支出</t>
  </si>
  <si>
    <t>十一、城乡社区支出</t>
  </si>
  <si>
    <t>十二、农林水支出</t>
  </si>
  <si>
    <t>十三、交通运输支出</t>
  </si>
  <si>
    <t>十五、商业服务业等支出</t>
  </si>
  <si>
    <t>十九、住房保障支出</t>
  </si>
  <si>
    <t>二十、粮油物资储备支出</t>
  </si>
  <si>
    <t>表6</t>
    <phoneticPr fontId="13" type="noConversion"/>
  </si>
  <si>
    <t>表7</t>
    <phoneticPr fontId="7" type="noConversion"/>
  </si>
  <si>
    <r>
      <t xml:space="preserve"> </t>
    </r>
    <r>
      <rPr>
        <sz val="11"/>
        <color theme="1"/>
        <rFont val="宋体"/>
        <family val="2"/>
        <charset val="134"/>
        <scheme val="minor"/>
      </rPr>
      <t xml:space="preserve">   </t>
    </r>
    <r>
      <rPr>
        <sz val="12"/>
        <rFont val="宋体"/>
        <family val="3"/>
        <charset val="134"/>
      </rPr>
      <t>固定数额补助收入</t>
    </r>
    <phoneticPr fontId="7" type="noConversion"/>
  </si>
  <si>
    <t xml:space="preserve">    民族地区转移支付收入</t>
    <phoneticPr fontId="7" type="noConversion"/>
  </si>
  <si>
    <t>表8</t>
    <phoneticPr fontId="13" type="noConversion"/>
  </si>
  <si>
    <t>表9</t>
    <phoneticPr fontId="1" type="noConversion"/>
  </si>
  <si>
    <t>表10</t>
    <phoneticPr fontId="7" type="noConversion"/>
  </si>
  <si>
    <t xml:space="preserve">  被装购置费</t>
    <phoneticPr fontId="1" type="noConversion"/>
  </si>
  <si>
    <t xml:space="preserve">  救济费</t>
    <phoneticPr fontId="1" type="noConversion"/>
  </si>
  <si>
    <t>表11</t>
    <phoneticPr fontId="7" type="noConversion"/>
  </si>
  <si>
    <t>表33</t>
    <phoneticPr fontId="1" type="noConversion"/>
  </si>
  <si>
    <t>表12</t>
    <phoneticPr fontId="7" type="noConversion"/>
  </si>
  <si>
    <t>表13</t>
    <phoneticPr fontId="7" type="noConversion"/>
  </si>
  <si>
    <t>表14</t>
    <phoneticPr fontId="7" type="noConversion"/>
  </si>
  <si>
    <t>表15</t>
    <phoneticPr fontId="7" type="noConversion"/>
  </si>
  <si>
    <t>表16</t>
    <phoneticPr fontId="7" type="noConversion"/>
  </si>
  <si>
    <t>表17</t>
    <phoneticPr fontId="7" type="noConversion"/>
  </si>
  <si>
    <t>表18</t>
    <phoneticPr fontId="1" type="noConversion"/>
  </si>
  <si>
    <t xml:space="preserve">    农村基础设施建设支出</t>
    <phoneticPr fontId="1" type="noConversion"/>
  </si>
  <si>
    <t xml:space="preserve">       征地和拆迁补偿支出</t>
    <phoneticPr fontId="1" type="noConversion"/>
  </si>
  <si>
    <t xml:space="preserve">    国有土地使用权出让收入及对应专项债务收入安排的支出</t>
    <phoneticPr fontId="1" type="noConversion"/>
  </si>
  <si>
    <t>表19</t>
    <phoneticPr fontId="1" type="noConversion"/>
  </si>
  <si>
    <t>表20</t>
    <phoneticPr fontId="1" type="noConversion"/>
  </si>
  <si>
    <t>表21</t>
    <phoneticPr fontId="1" type="noConversion"/>
  </si>
  <si>
    <t>表22</t>
    <phoneticPr fontId="7" type="noConversion"/>
  </si>
  <si>
    <t>表23</t>
    <phoneticPr fontId="7" type="noConversion"/>
  </si>
  <si>
    <t>表24</t>
    <phoneticPr fontId="7" type="noConversion"/>
  </si>
  <si>
    <t>全县国有资本经营预算收入</t>
    <phoneticPr fontId="7" type="noConversion"/>
  </si>
  <si>
    <t>表25</t>
    <phoneticPr fontId="7" type="noConversion"/>
  </si>
  <si>
    <t>全县国有资本经营预算支出</t>
    <phoneticPr fontId="13" type="noConversion"/>
  </si>
  <si>
    <t>表26</t>
    <phoneticPr fontId="1" type="noConversion"/>
  </si>
  <si>
    <t>单位：万元</t>
    <phoneticPr fontId="1" type="noConversion"/>
  </si>
  <si>
    <t>预算数</t>
    <phoneticPr fontId="1" type="noConversion"/>
  </si>
  <si>
    <t>四、清算收入</t>
    <phoneticPr fontId="7" type="noConversion"/>
  </si>
  <si>
    <t xml:space="preserve">    国有股权、股份清算收入</t>
    <phoneticPr fontId="7" type="noConversion"/>
  </si>
  <si>
    <t xml:space="preserve">    国有独资企业清算收入</t>
    <phoneticPr fontId="7" type="noConversion"/>
  </si>
  <si>
    <t>五、其他收入</t>
    <phoneticPr fontId="7" type="noConversion"/>
  </si>
  <si>
    <t xml:space="preserve">    其他国有资本经营预算收入</t>
    <phoneticPr fontId="7" type="noConversion"/>
  </si>
  <si>
    <t>国有资本经营预算转移性收入</t>
    <phoneticPr fontId="7" type="noConversion"/>
  </si>
  <si>
    <t>上年结转收入</t>
    <phoneticPr fontId="7" type="noConversion"/>
  </si>
  <si>
    <t>县级国有资本经营预算收入</t>
    <phoneticPr fontId="7" type="noConversion"/>
  </si>
  <si>
    <t>表27</t>
    <phoneticPr fontId="1" type="noConversion"/>
  </si>
  <si>
    <t>县级国有资本经营预算支出</t>
    <phoneticPr fontId="1" type="noConversion"/>
  </si>
  <si>
    <t>表28</t>
    <phoneticPr fontId="86" type="noConversion"/>
  </si>
  <si>
    <r>
      <t>表2</t>
    </r>
    <r>
      <rPr>
        <b/>
        <sz val="12"/>
        <rFont val="宋体"/>
        <family val="3"/>
        <charset val="134"/>
      </rPr>
      <t>9</t>
    </r>
    <phoneticPr fontId="1" type="noConversion"/>
  </si>
  <si>
    <r>
      <t>表3</t>
    </r>
    <r>
      <rPr>
        <b/>
        <sz val="12"/>
        <rFont val="宋体"/>
        <family val="3"/>
        <charset val="134"/>
      </rPr>
      <t>0</t>
    </r>
    <phoneticPr fontId="1" type="noConversion"/>
  </si>
  <si>
    <r>
      <t>表3</t>
    </r>
    <r>
      <rPr>
        <b/>
        <sz val="12"/>
        <rFont val="宋体"/>
        <family val="3"/>
        <charset val="134"/>
      </rPr>
      <t>1</t>
    </r>
    <phoneticPr fontId="1" type="noConversion"/>
  </si>
  <si>
    <r>
      <t>表3</t>
    </r>
    <r>
      <rPr>
        <b/>
        <sz val="12"/>
        <rFont val="宋体"/>
        <family val="3"/>
        <charset val="134"/>
      </rPr>
      <t>2</t>
    </r>
    <phoneticPr fontId="1" type="noConversion"/>
  </si>
  <si>
    <t>表34</t>
    <phoneticPr fontId="7" type="noConversion"/>
  </si>
  <si>
    <t xml:space="preserve">  公务接待费</t>
    <phoneticPr fontId="1" type="noConversion"/>
  </si>
  <si>
    <t xml:space="preserve">  公务用车运行维护费</t>
    <phoneticPr fontId="1" type="noConversion"/>
  </si>
  <si>
    <t xml:space="preserve">  因公出国境</t>
    <phoneticPr fontId="1" type="noConversion"/>
  </si>
  <si>
    <t>主要涉及参保对象从城镇职工养老保险转入城乡居民养老保险的基金收入</t>
    <phoneticPr fontId="86" type="noConversion"/>
  </si>
  <si>
    <t>茂县</t>
    <phoneticPr fontId="1" type="noConversion"/>
  </si>
  <si>
    <t>动用上年结余安排</t>
    <phoneticPr fontId="1" type="noConversion"/>
  </si>
  <si>
    <t>调入资金</t>
    <phoneticPr fontId="1" type="noConversion"/>
  </si>
  <si>
    <t>其他资金</t>
    <phoneticPr fontId="1" type="noConversion"/>
  </si>
  <si>
    <t xml:space="preserve">    重点生态功能区转移支付收入</t>
    <phoneticPr fontId="1" type="noConversion"/>
  </si>
  <si>
    <t xml:space="preserve">    革命老区转移支付收入</t>
    <phoneticPr fontId="1" type="noConversion"/>
  </si>
  <si>
    <t>单位：万元</t>
    <phoneticPr fontId="1" type="noConversion"/>
  </si>
  <si>
    <t>单位：万元</t>
    <phoneticPr fontId="1" type="noConversion"/>
  </si>
  <si>
    <t xml:space="preserve">  城镇职工医疗保险</t>
    <phoneticPr fontId="1" type="noConversion"/>
  </si>
  <si>
    <t xml:space="preserve">  公务员医疗补助</t>
    <phoneticPr fontId="1" type="noConversion"/>
  </si>
  <si>
    <t xml:space="preserve">  医疗费</t>
    <phoneticPr fontId="1" type="noConversion"/>
  </si>
  <si>
    <t xml:space="preserve">  专用材料费</t>
    <phoneticPr fontId="1" type="noConversion"/>
  </si>
  <si>
    <r>
      <t xml:space="preserve"> </t>
    </r>
    <r>
      <rPr>
        <sz val="12"/>
        <rFont val="宋体"/>
        <family val="3"/>
        <charset val="134"/>
      </rPr>
      <t xml:space="preserve">         转移支出</t>
    </r>
    <phoneticPr fontId="1" type="noConversion"/>
  </si>
  <si>
    <t>2019年茂县政府性基金收支预算平衡表</t>
    <phoneticPr fontId="7" type="noConversion"/>
  </si>
  <si>
    <t>十五、环境税</t>
    <phoneticPr fontId="7" type="noConversion"/>
  </si>
  <si>
    <t>二十四、其他收入</t>
    <phoneticPr fontId="1" type="noConversion"/>
  </si>
  <si>
    <t>七、文化旅游体育与传媒支出</t>
    <phoneticPr fontId="13" type="noConversion"/>
  </si>
  <si>
    <t>十八、自然资源海洋气象等支出</t>
    <phoneticPr fontId="13" type="noConversion"/>
  </si>
  <si>
    <t>二十一、灾害防治及应急管理支出</t>
    <phoneticPr fontId="1" type="noConversion"/>
  </si>
  <si>
    <t>二十二、预备费</t>
    <phoneticPr fontId="13" type="noConversion"/>
  </si>
  <si>
    <t>二十三、其他支出</t>
    <phoneticPr fontId="13" type="noConversion"/>
  </si>
  <si>
    <t>二十四、债务付息支出</t>
    <phoneticPr fontId="13" type="noConversion"/>
  </si>
  <si>
    <t>二十五、债务发行费用支出</t>
    <phoneticPr fontId="13" type="noConversion"/>
  </si>
  <si>
    <t>九、卫生健康支出</t>
    <phoneticPr fontId="13" type="noConversion"/>
  </si>
  <si>
    <r>
      <t xml:space="preserve">    </t>
    </r>
    <r>
      <rPr>
        <sz val="12"/>
        <rFont val="宋体"/>
        <family val="3"/>
        <charset val="134"/>
      </rPr>
      <t>其他调出资金</t>
    </r>
    <phoneticPr fontId="13" type="noConversion"/>
  </si>
  <si>
    <t>预算科目</t>
  </si>
  <si>
    <t>一、一般公共服务支出</t>
  </si>
  <si>
    <t xml:space="preserve">  人大事务</t>
  </si>
  <si>
    <t xml:space="preserve">    行政运行</t>
  </si>
  <si>
    <t xml:space="preserve">    代表工作</t>
  </si>
  <si>
    <t xml:space="preserve">    事业运行</t>
  </si>
  <si>
    <t xml:space="preserve">  政协事务</t>
  </si>
  <si>
    <t xml:space="preserve">  政府办公厅（室）及相关机构事务</t>
  </si>
  <si>
    <t xml:space="preserve">  发展与改革事务</t>
  </si>
  <si>
    <t xml:space="preserve">  统计信息事务</t>
  </si>
  <si>
    <t xml:space="preserve">  财政事务</t>
  </si>
  <si>
    <t xml:space="preserve">  审计事务</t>
  </si>
  <si>
    <t xml:space="preserve">  人力资源事务</t>
  </si>
  <si>
    <t xml:space="preserve">  纪检监察事务</t>
  </si>
  <si>
    <t xml:space="preserve">  商贸事务</t>
  </si>
  <si>
    <t xml:space="preserve">  民族事务</t>
  </si>
  <si>
    <t xml:space="preserve">  档案事务</t>
  </si>
  <si>
    <t xml:space="preserve">  民主党派及工商联事务</t>
  </si>
  <si>
    <t xml:space="preserve">  群众团体事务</t>
  </si>
  <si>
    <t xml:space="preserve">  党委办公厅（室）及相关机构事务</t>
  </si>
  <si>
    <t xml:space="preserve">  组织事务</t>
  </si>
  <si>
    <t xml:space="preserve">  宣传事务</t>
  </si>
  <si>
    <t xml:space="preserve">  统战事务</t>
  </si>
  <si>
    <t xml:space="preserve">  市场监督管理事务</t>
  </si>
  <si>
    <t xml:space="preserve">  国防动员</t>
  </si>
  <si>
    <t xml:space="preserve">    民兵</t>
  </si>
  <si>
    <t xml:space="preserve">  公安</t>
  </si>
  <si>
    <t xml:space="preserve">    一般行政管理事务</t>
  </si>
  <si>
    <t xml:space="preserve">  检察</t>
  </si>
  <si>
    <t xml:space="preserve">  法院</t>
  </si>
  <si>
    <t xml:space="preserve">  司法</t>
  </si>
  <si>
    <t xml:space="preserve">  教育管理事务</t>
  </si>
  <si>
    <t xml:space="preserve">  普通教育</t>
  </si>
  <si>
    <t xml:space="preserve">    学前教育</t>
  </si>
  <si>
    <t xml:space="preserve">    小学教育</t>
  </si>
  <si>
    <t xml:space="preserve">    初中教育</t>
  </si>
  <si>
    <t xml:space="preserve">    高中教育</t>
  </si>
  <si>
    <t xml:space="preserve">  进修及培训</t>
  </si>
  <si>
    <t xml:space="preserve">    教师进修</t>
  </si>
  <si>
    <t xml:space="preserve">    干部教育</t>
  </si>
  <si>
    <t xml:space="preserve">  教育费附加安排的支出</t>
  </si>
  <si>
    <t xml:space="preserve">    其他教育费附加安排的支出</t>
  </si>
  <si>
    <t xml:space="preserve">  科学技术管理事务</t>
  </si>
  <si>
    <t xml:space="preserve">    其他科学技术管理事务支出</t>
  </si>
  <si>
    <t xml:space="preserve">  科技条件与服务</t>
  </si>
  <si>
    <t xml:space="preserve">    其他科技条件与服务支出</t>
  </si>
  <si>
    <t>七、文化旅游体育与传媒支出</t>
  </si>
  <si>
    <t xml:space="preserve">  文化和旅游</t>
  </si>
  <si>
    <t xml:space="preserve">    图书馆</t>
  </si>
  <si>
    <t xml:space="preserve">    群众文化</t>
  </si>
  <si>
    <t xml:space="preserve">  文物</t>
  </si>
  <si>
    <t xml:space="preserve">    博物馆</t>
  </si>
  <si>
    <t xml:space="preserve">  新闻出版电影</t>
  </si>
  <si>
    <t xml:space="preserve">    出版发行</t>
  </si>
  <si>
    <t xml:space="preserve">  广播电视</t>
  </si>
  <si>
    <t xml:space="preserve">    电视</t>
  </si>
  <si>
    <t xml:space="preserve">  其他文化体育与传媒支出</t>
  </si>
  <si>
    <t xml:space="preserve">  人力资源和社会保障管理事务</t>
  </si>
  <si>
    <t xml:space="preserve">  民政管理事务</t>
  </si>
  <si>
    <t xml:space="preserve">    基层政权和社区建设</t>
  </si>
  <si>
    <t xml:space="preserve">    其他民政管理事务支出</t>
  </si>
  <si>
    <t xml:space="preserve">  行政事业单位离退休</t>
  </si>
  <si>
    <t xml:space="preserve">    机关事业单位基本养老保险缴费支出</t>
  </si>
  <si>
    <t xml:space="preserve">    机关事业单位职业年金缴费支出</t>
  </si>
  <si>
    <t xml:space="preserve">  抚恤</t>
  </si>
  <si>
    <t xml:space="preserve">    优抚事业单位支出</t>
  </si>
  <si>
    <t xml:space="preserve">    义务兵优待</t>
  </si>
  <si>
    <t xml:space="preserve">  退役安置</t>
  </si>
  <si>
    <t xml:space="preserve">    退役士兵安置</t>
  </si>
  <si>
    <t xml:space="preserve">  社会福利</t>
  </si>
  <si>
    <t xml:space="preserve">    老年福利</t>
  </si>
  <si>
    <t xml:space="preserve">  残疾人事业</t>
  </si>
  <si>
    <t xml:space="preserve">    残疾人生活和护理补贴</t>
  </si>
  <si>
    <t xml:space="preserve">    其他残疾人事业支出</t>
  </si>
  <si>
    <t xml:space="preserve">  红十字事业</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</si>
  <si>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</si>
  <si>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</si>
  <si>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</si>
  <si>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</si>
  <si>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</si>
  <si>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</si>
  <si>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</si>
  <si>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</si>
  <si>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</si>
  <si>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其他生活救助</t>
  </si>
  <si>
    <t xml:space="preserve">    其他农村生活救助</t>
  </si>
  <si>
    <t xml:space="preserve">  财政对基本养老保险基金的补助</t>
  </si>
  <si>
    <t xml:space="preserve">    财政对城乡居民基本养老保险基金的补助</t>
  </si>
  <si>
    <t>九、卫生健康支出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</si>
  <si>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</si>
  <si>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</si>
  <si>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</si>
  <si>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</si>
  <si>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</si>
  <si>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</si>
  <si>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</si>
  <si>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</si>
  <si>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</si>
  <si>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</si>
  <si>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</si>
  <si>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</si>
  <si>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</si>
  <si>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基本公共卫生服务</t>
  </si>
  <si>
    <t xml:space="preserve">    重大公共卫生专项</t>
  </si>
  <si>
    <t xml:space="preserve">  计划生育事务</t>
  </si>
  <si>
    <t xml:space="preserve">    其他计划生育事务支出</t>
  </si>
  <si>
    <t xml:space="preserve">  行政事业单位医疗</t>
  </si>
  <si>
    <t xml:space="preserve">    行政单位医疗</t>
  </si>
  <si>
    <t xml:space="preserve">    事业单位医疗</t>
  </si>
  <si>
    <t xml:space="preserve">  财政对基本医疗保险基金的补助</t>
  </si>
  <si>
    <t xml:space="preserve">    财政对城乡居民基本医疗保险基金的补助</t>
  </si>
  <si>
    <t xml:space="preserve">  其他卫生健康支出</t>
  </si>
  <si>
    <t xml:space="preserve">    其他卫生健康支出</t>
  </si>
  <si>
    <t xml:space="preserve">  环境保护管理事务</t>
  </si>
  <si>
    <t xml:space="preserve">    其他环境保护管理事务支出</t>
  </si>
  <si>
    <t xml:space="preserve">  自然生态保护</t>
  </si>
  <si>
    <t xml:space="preserve">    生态保护</t>
  </si>
  <si>
    <t xml:space="preserve">  城乡社区管理事务</t>
  </si>
  <si>
    <t xml:space="preserve">    其他城乡社区管理事务支出</t>
  </si>
  <si>
    <t xml:space="preserve">    对高校毕业生到基层任职补助</t>
  </si>
  <si>
    <t xml:space="preserve">  林业和草原</t>
  </si>
  <si>
    <t xml:space="preserve">    事业机构</t>
  </si>
  <si>
    <t xml:space="preserve">  水利</t>
  </si>
  <si>
    <t xml:space="preserve">    其他水利支出</t>
  </si>
  <si>
    <t xml:space="preserve">  扶贫</t>
  </si>
  <si>
    <t xml:space="preserve">    社会发展</t>
  </si>
  <si>
    <t xml:space="preserve">    扶贫事业机构</t>
  </si>
  <si>
    <t xml:space="preserve">    其他扶贫支出</t>
  </si>
  <si>
    <t xml:space="preserve">  农村综合改革</t>
  </si>
  <si>
    <t xml:space="preserve">    对村民委员会和村党支部的补助</t>
  </si>
  <si>
    <t xml:space="preserve">  公路水路运输</t>
  </si>
  <si>
    <t xml:space="preserve">    其他公路水路运输支出</t>
  </si>
  <si>
    <t xml:space="preserve">  商业流通事务</t>
  </si>
  <si>
    <t>十八、自然资源海洋气象等支出</t>
  </si>
  <si>
    <t xml:space="preserve">  自然资源事务</t>
  </si>
  <si>
    <t xml:space="preserve">  住房改革支出</t>
  </si>
  <si>
    <t xml:space="preserve">    住房公积金</t>
  </si>
  <si>
    <t xml:space="preserve">  粮油事务</t>
  </si>
  <si>
    <t>二十一、灾害防治及应急管理支出</t>
    <phoneticPr fontId="90" type="noConversion"/>
  </si>
  <si>
    <t xml:space="preserve">  应急管理事务</t>
  </si>
  <si>
    <t xml:space="preserve">  消防事务</t>
  </si>
  <si>
    <t xml:space="preserve">  地震事务</t>
  </si>
  <si>
    <t>二十三、其他支出</t>
  </si>
  <si>
    <t xml:space="preserve">  其他支出</t>
  </si>
  <si>
    <t xml:space="preserve">    其他支出</t>
  </si>
  <si>
    <t>二十四、债务付息支出</t>
  </si>
  <si>
    <t xml:space="preserve">  地方政府一般债务付息支出</t>
  </si>
  <si>
    <t xml:space="preserve">    地方政府一般债券付息支出</t>
  </si>
  <si>
    <t>本级一般支出合计</t>
    <phoneticPr fontId="1" type="noConversion"/>
  </si>
  <si>
    <t>表5</t>
    <phoneticPr fontId="1" type="noConversion"/>
  </si>
  <si>
    <t xml:space="preserve">      所得税基数返还收入 </t>
  </si>
  <si>
    <t xml:space="preserve">      成品油税费改革税收返还收入</t>
  </si>
  <si>
    <t xml:space="preserve">      增值税税收返还收入</t>
  </si>
  <si>
    <t xml:space="preserve">      消费税税收返还收入</t>
  </si>
  <si>
    <t xml:space="preserve">      增值税五五分享税收返还收入</t>
  </si>
  <si>
    <t xml:space="preserve">      其他税收返还收入</t>
  </si>
  <si>
    <t xml:space="preserve">    城乡义务教育转移支付收入</t>
    <phoneticPr fontId="1" type="noConversion"/>
  </si>
  <si>
    <t xml:space="preserve">    城乡居民基本医疗保险转移支付收入</t>
    <phoneticPr fontId="1" type="noConversion"/>
  </si>
  <si>
    <t xml:space="preserve">  其他工资福利支出</t>
    <phoneticPr fontId="1" type="noConversion"/>
  </si>
  <si>
    <t>2019年限额</t>
    <phoneticPr fontId="1" type="noConversion"/>
  </si>
  <si>
    <t>支出合计</t>
    <phoneticPr fontId="7" type="noConversion"/>
  </si>
  <si>
    <t xml:space="preserve">  地方政府一般债务还本支出</t>
    <phoneticPr fontId="1" type="noConversion"/>
  </si>
  <si>
    <t>2020年茂县地方一般公共预算收入预算表</t>
    <phoneticPr fontId="1" type="noConversion"/>
  </si>
  <si>
    <t>2020年茂县一般公共预算支出预算表</t>
    <phoneticPr fontId="1" type="noConversion"/>
  </si>
  <si>
    <t>2020年茂县一般公共预算收支预算平衡表</t>
    <phoneticPr fontId="13" type="noConversion"/>
  </si>
  <si>
    <t>2020年茂县县级一般公共预算收入预算表</t>
    <phoneticPr fontId="7" type="noConversion"/>
  </si>
  <si>
    <t>2020年茂县级一般公共预算支出预算表</t>
    <phoneticPr fontId="90" type="noConversion"/>
  </si>
  <si>
    <t>十五、环境保护税</t>
    <phoneticPr fontId="7" type="noConversion"/>
  </si>
  <si>
    <t xml:space="preserve">  税收事务</t>
    <phoneticPr fontId="1" type="noConversion"/>
  </si>
  <si>
    <t xml:space="preserve">    行政运行</t>
    <phoneticPr fontId="1" type="noConversion"/>
  </si>
  <si>
    <t xml:space="preserve">    一般行政管理事务</t>
    <phoneticPr fontId="1" type="noConversion"/>
  </si>
  <si>
    <t xml:space="preserve">    其他组织事务支出</t>
    <phoneticPr fontId="7" type="noConversion"/>
  </si>
  <si>
    <t xml:space="preserve">  体育</t>
    <phoneticPr fontId="1" type="noConversion"/>
  </si>
  <si>
    <t xml:space="preserve">    群众体育</t>
    <phoneticPr fontId="1" type="noConversion"/>
  </si>
  <si>
    <t xml:space="preserve">    社会保险经办机构</t>
    <phoneticPr fontId="1" type="noConversion"/>
  </si>
  <si>
    <t xml:space="preserve">    军队转业干部安置</t>
    <phoneticPr fontId="1" type="noConversion"/>
  </si>
  <si>
    <t xml:space="preserve">  退役军人管理事务</t>
    <phoneticPr fontId="1" type="noConversion"/>
  </si>
  <si>
    <t xml:space="preserve">    事业运行</t>
    <phoneticPr fontId="1" type="noConversion"/>
  </si>
  <si>
    <t xml:space="preserve">  医疗保障管理事务</t>
    <phoneticPr fontId="1" type="noConversion"/>
  </si>
  <si>
    <t xml:space="preserve">    病虫害控制</t>
    <phoneticPr fontId="1" type="noConversion"/>
  </si>
  <si>
    <t xml:space="preserve">  农业农村</t>
    <phoneticPr fontId="1" type="noConversion"/>
  </si>
  <si>
    <t xml:space="preserve">    其他农业农村支出</t>
    <phoneticPr fontId="1" type="noConversion"/>
  </si>
  <si>
    <t xml:space="preserve">    林业草原防灾减灾</t>
    <phoneticPr fontId="1" type="noConversion"/>
  </si>
  <si>
    <t>二十二、预备费</t>
    <phoneticPr fontId="1" type="noConversion"/>
  </si>
  <si>
    <t>2020年上级对茂县税收返还和转移支付补助预算表</t>
    <phoneticPr fontId="7" type="noConversion"/>
  </si>
  <si>
    <t xml:space="preserve">  取暖费</t>
    <phoneticPr fontId="1" type="noConversion"/>
  </si>
  <si>
    <t xml:space="preserve">  物管费</t>
    <phoneticPr fontId="1" type="noConversion"/>
  </si>
  <si>
    <t xml:space="preserve">  会议费</t>
    <phoneticPr fontId="1" type="noConversion"/>
  </si>
  <si>
    <t xml:space="preserve">  专用材料费</t>
    <phoneticPr fontId="1" type="noConversion"/>
  </si>
  <si>
    <t xml:space="preserve">  抚恤金</t>
    <phoneticPr fontId="1" type="noConversion"/>
  </si>
  <si>
    <t xml:space="preserve">  救济费</t>
    <phoneticPr fontId="1" type="noConversion"/>
  </si>
  <si>
    <t xml:space="preserve">  医疗费</t>
    <phoneticPr fontId="1" type="noConversion"/>
  </si>
  <si>
    <t xml:space="preserve">  助学金</t>
    <phoneticPr fontId="1" type="noConversion"/>
  </si>
  <si>
    <t>债务利息支出</t>
    <phoneticPr fontId="1" type="noConversion"/>
  </si>
  <si>
    <t xml:space="preserve">  国内债务付息</t>
    <phoneticPr fontId="1" type="noConversion"/>
  </si>
  <si>
    <t>其他资本性支出</t>
  </si>
  <si>
    <t xml:space="preserve">  其他资本性支出</t>
    <phoneticPr fontId="1" type="noConversion"/>
  </si>
  <si>
    <t>其他支出</t>
    <phoneticPr fontId="1" type="noConversion"/>
  </si>
  <si>
    <t xml:space="preserve">  其他支出</t>
    <phoneticPr fontId="1" type="noConversion"/>
  </si>
  <si>
    <t xml:space="preserve">2020年茂县预算内基本建设支出预算表 </t>
    <phoneticPr fontId="7" type="noConversion"/>
  </si>
  <si>
    <t>2020年茂县县级一般公共预算基本支出预算表</t>
    <phoneticPr fontId="7" type="noConversion"/>
  </si>
  <si>
    <t>2020年茂县转移支付分地区预算数</t>
    <phoneticPr fontId="13" type="noConversion"/>
  </si>
  <si>
    <t>2020年茂县对下税收返还和转移支付补助预算表</t>
    <phoneticPr fontId="13" type="noConversion"/>
  </si>
  <si>
    <t>2020年茂县县级一般公共预算收支预算平衡表</t>
    <phoneticPr fontId="13" type="noConversion"/>
  </si>
  <si>
    <t>2020年茂县政府性基金收入预算表</t>
    <phoneticPr fontId="7" type="noConversion"/>
  </si>
  <si>
    <t>2020年茂县政府性基金支出预算表</t>
    <phoneticPr fontId="7" type="noConversion"/>
  </si>
  <si>
    <t>2020年茂县县级政府性基金收入预算表</t>
    <phoneticPr fontId="7" type="noConversion"/>
  </si>
  <si>
    <t>2020年茂县县级政府性基金支出预算表</t>
    <phoneticPr fontId="7" type="noConversion"/>
  </si>
  <si>
    <t>2020年茂县县级政府性基金收支预算平衡表</t>
    <phoneticPr fontId="7" type="noConversion"/>
  </si>
  <si>
    <t>2020年上级对茂县政府性基金转移支付补助预算表</t>
    <phoneticPr fontId="1" type="noConversion"/>
  </si>
  <si>
    <t>2020年茂县对下政府性基金转移支付补助预算表</t>
    <phoneticPr fontId="1" type="noConversion"/>
  </si>
  <si>
    <t>一、2018年末地方政府专项债务余额</t>
    <phoneticPr fontId="7" type="noConversion"/>
  </si>
  <si>
    <t>一、2018年末地方政府一般债务余额</t>
    <phoneticPr fontId="7" type="noConversion"/>
  </si>
  <si>
    <t>二、2019年地方政府一般债务举借额</t>
    <phoneticPr fontId="1" type="noConversion"/>
  </si>
  <si>
    <t>三、2019年地方政府一般债务偿还减少额</t>
    <phoneticPr fontId="1" type="noConversion"/>
  </si>
  <si>
    <t>二、2019年地方政府专项债务举借额</t>
    <phoneticPr fontId="7" type="noConversion"/>
  </si>
  <si>
    <t>三、2019年地方政府专项债务偿还减少额</t>
    <phoneticPr fontId="7" type="noConversion"/>
  </si>
  <si>
    <t>四、2019年末地方政府专项债务余额预计数</t>
    <phoneticPr fontId="7" type="noConversion"/>
  </si>
  <si>
    <t>2020年茂县国有资本经营预算收入预算表</t>
    <phoneticPr fontId="7" type="noConversion"/>
  </si>
  <si>
    <t>2020年茂县国有资本经营预算支出预算表</t>
    <phoneticPr fontId="7" type="noConversion"/>
  </si>
  <si>
    <t>2020年茂县县级国有资本经营预算收入预算表</t>
    <phoneticPr fontId="1" type="noConversion"/>
  </si>
  <si>
    <t>2020年茂县县级国有资本经营预算支出预算表</t>
    <phoneticPr fontId="1" type="noConversion"/>
  </si>
  <si>
    <t>2020年茂县对下国有资本经营预算转移支付分地区预算表</t>
    <phoneticPr fontId="86" type="noConversion"/>
  </si>
  <si>
    <t>2020年茂县社会保险基金收入预算表</t>
    <phoneticPr fontId="13" type="noConversion"/>
  </si>
  <si>
    <t>2020年茂县社会保险基金支出预算表</t>
    <phoneticPr fontId="13" type="noConversion"/>
  </si>
  <si>
    <t>2020年茂县县级社会保险基金收入预算表</t>
    <phoneticPr fontId="13" type="noConversion"/>
  </si>
  <si>
    <t>2020年茂县县级社会保险基金支出预算表</t>
    <phoneticPr fontId="13" type="noConversion"/>
  </si>
  <si>
    <t>一、2018年末地方政府债务余额</t>
    <phoneticPr fontId="1" type="noConversion"/>
  </si>
  <si>
    <t>二、2019年地方政府债务举借额</t>
    <phoneticPr fontId="1" type="noConversion"/>
  </si>
  <si>
    <t>三、2019年地方政府债务偿还减少额</t>
    <phoneticPr fontId="1" type="noConversion"/>
  </si>
  <si>
    <t>四、2019年末地方政府债务余额预计数</t>
    <phoneticPr fontId="1" type="noConversion"/>
  </si>
  <si>
    <t>单位：万元</t>
    <phoneticPr fontId="1" type="noConversion"/>
  </si>
  <si>
    <r>
      <t>该预算数由2020</t>
    </r>
    <r>
      <rPr>
        <sz val="12"/>
        <rFont val="宋体"/>
        <family val="3"/>
        <charset val="134"/>
      </rPr>
      <t>年缴费预算人数</t>
    </r>
    <r>
      <rPr>
        <sz val="12"/>
        <rFont val="宋体"/>
        <family val="3"/>
        <charset val="134"/>
      </rPr>
      <t>(23037人)</t>
    </r>
    <r>
      <rPr>
        <sz val="12"/>
        <rFont val="宋体"/>
        <family val="3"/>
        <charset val="134"/>
      </rPr>
      <t>*平均缴费标准</t>
    </r>
    <r>
      <rPr>
        <sz val="12"/>
        <rFont val="宋体"/>
        <family val="3"/>
        <charset val="134"/>
      </rPr>
      <t>(227.45元)</t>
    </r>
    <r>
      <rPr>
        <sz val="11"/>
        <color theme="1"/>
        <rFont val="宋体"/>
        <family val="2"/>
        <charset val="134"/>
        <scheme val="minor"/>
      </rPr>
      <t>+财政代缴人员预算数（8963）*代缴标准（100元/人）+补缴收入预算数确定</t>
    </r>
  </si>
  <si>
    <t>该预算数=基础养老金财政补助收入（养老金待遇领取预算人数*100*12）+缴费补贴财政补助收入（参保缴费人数预算数*平均补贴标准）</t>
  </si>
  <si>
    <r>
      <t>根据2019</t>
    </r>
    <r>
      <rPr>
        <sz val="12"/>
        <rFont val="宋体"/>
        <family val="3"/>
        <charset val="134"/>
      </rPr>
      <t>年实际利息收入结合现行银行利率预计</t>
    </r>
  </si>
  <si>
    <t>根据委托投资本金（3631万元）*年利率（3.1%）*实际委托投资日期（2019.11-2019.12）</t>
  </si>
  <si>
    <r>
      <t>该预算数由2020</t>
    </r>
    <r>
      <rPr>
        <sz val="12"/>
        <rFont val="宋体"/>
        <family val="3"/>
        <charset val="134"/>
      </rPr>
      <t>年养老金待遇领取人员预算数</t>
    </r>
    <r>
      <rPr>
        <sz val="12"/>
        <rFont val="宋体"/>
        <family val="3"/>
        <charset val="134"/>
      </rPr>
      <t>11540</t>
    </r>
    <r>
      <rPr>
        <sz val="12"/>
        <rFont val="宋体"/>
        <family val="3"/>
        <charset val="134"/>
      </rPr>
      <t>）*</t>
    </r>
    <r>
      <rPr>
        <sz val="12"/>
        <rFont val="宋体"/>
        <family val="3"/>
        <charset val="134"/>
      </rPr>
      <t>年</t>
    </r>
    <r>
      <rPr>
        <sz val="12"/>
        <rFont val="宋体"/>
        <family val="3"/>
        <charset val="134"/>
      </rPr>
      <t>基础养老金待遇支出标准</t>
    </r>
    <r>
      <rPr>
        <sz val="12"/>
        <rFont val="宋体"/>
        <family val="3"/>
        <charset val="134"/>
      </rPr>
      <t>1200元</t>
    </r>
  </si>
  <si>
    <r>
      <t>该预算数由2020</t>
    </r>
    <r>
      <rPr>
        <sz val="12"/>
        <rFont val="宋体"/>
        <family val="3"/>
        <charset val="134"/>
      </rPr>
      <t>年缴费享受待遇人员预算数</t>
    </r>
    <r>
      <rPr>
        <sz val="12"/>
        <rFont val="宋体"/>
        <family val="3"/>
        <charset val="134"/>
      </rPr>
      <t>6435人</t>
    </r>
    <r>
      <rPr>
        <sz val="12"/>
        <rFont val="宋体"/>
        <family val="3"/>
        <charset val="134"/>
      </rPr>
      <t>*月人均个人账户养老金待遇支出</t>
    </r>
    <r>
      <rPr>
        <sz val="12"/>
        <rFont val="宋体"/>
        <family val="3"/>
        <charset val="134"/>
      </rPr>
      <t>21.06元</t>
    </r>
    <r>
      <rPr>
        <sz val="12"/>
        <rFont val="宋体"/>
        <family val="3"/>
        <charset val="134"/>
      </rPr>
      <t>*12决定</t>
    </r>
  </si>
  <si>
    <t>主要涉及参保对象的参保关系跨统筹地区转出预计数</t>
  </si>
  <si>
    <t>2019年茂县地方政府一般债务余额情况表</t>
    <phoneticPr fontId="7" type="noConversion"/>
  </si>
  <si>
    <t>2019年市（州）地方政府一般债务分地区情况表</t>
    <phoneticPr fontId="7" type="noConversion"/>
  </si>
  <si>
    <t>2019年债务余额</t>
    <phoneticPr fontId="1" type="noConversion"/>
  </si>
  <si>
    <t>2019年茂县地方政府专项债务余额情况表</t>
    <phoneticPr fontId="7" type="noConversion"/>
  </si>
  <si>
    <t>2019年茂县地方政府专项债务分地区情况表</t>
    <phoneticPr fontId="7" type="noConversion"/>
  </si>
  <si>
    <t>2019年茂县地方政府债务余额情况汇总表</t>
    <phoneticPr fontId="1" type="noConversion"/>
  </si>
  <si>
    <t>2019年市（州）地方政府债务分地区限额情况表</t>
    <phoneticPr fontId="7" type="noConversion"/>
  </si>
  <si>
    <t>四、2019年末地方政府一般债务余额</t>
    <phoneticPr fontId="1" type="noConversion"/>
  </si>
</sst>
</file>

<file path=xl/styles.xml><?xml version="1.0" encoding="utf-8"?>
<styleSheet xmlns="http://schemas.openxmlformats.org/spreadsheetml/2006/main">
  <numFmts count="16">
    <numFmt numFmtId="43" formatCode="_ * #,##0.00_ ;_ * \-#,##0.00_ ;_ * &quot;-&quot;??_ ;_ @_ "/>
    <numFmt numFmtId="176" formatCode="0_ "/>
    <numFmt numFmtId="177" formatCode="0_);[Red]\(0\)"/>
    <numFmt numFmtId="178" formatCode="0.00_ "/>
    <numFmt numFmtId="179" formatCode="0.0_);[Red]\(0.0\)"/>
    <numFmt numFmtId="180" formatCode="0_ ;[Red]\-0\ "/>
    <numFmt numFmtId="181" formatCode="#,##0_ "/>
    <numFmt numFmtId="182" formatCode="_(* #,##0_);_(* \(#,##0\);_(* &quot;-&quot;_);_(@_)"/>
    <numFmt numFmtId="183" formatCode="_-* #,##0_-;\-* #,##0_-;_-* &quot;-&quot;_-;_-@_-"/>
    <numFmt numFmtId="184" formatCode="_-* #,##0.00_-;\-* #,##0.00_-;_-* &quot;-&quot;??_-;_-@_-"/>
    <numFmt numFmtId="185" formatCode="#,##0.00_ "/>
    <numFmt numFmtId="186" formatCode="#,##0_);[Red]\(#,##0\)"/>
    <numFmt numFmtId="187" formatCode="###0"/>
    <numFmt numFmtId="188" formatCode="____@"/>
    <numFmt numFmtId="189" formatCode="0.00_);[Red]\(0.00\)"/>
    <numFmt numFmtId="190" formatCode="#,##0.00_);[Red]\(#,##0.00\)"/>
  </numFmts>
  <fonts count="95">
    <font>
      <sz val="11"/>
      <color theme="1"/>
      <name val="宋体"/>
      <family val="2"/>
      <charset val="134"/>
      <scheme val="minor"/>
    </font>
    <font>
      <sz val="9"/>
      <name val="宋体"/>
      <family val="2"/>
      <charset val="134"/>
      <scheme val="minor"/>
    </font>
    <font>
      <sz val="16"/>
      <color theme="1"/>
      <name val="黑体"/>
      <family val="3"/>
      <charset val="134"/>
    </font>
    <font>
      <b/>
      <sz val="20"/>
      <color theme="1"/>
      <name val="宋体"/>
      <family val="3"/>
      <charset val="134"/>
      <scheme val="minor"/>
    </font>
    <font>
      <sz val="12"/>
      <color theme="1"/>
      <name val="宋体"/>
      <family val="2"/>
      <charset val="134"/>
      <scheme val="minor"/>
    </font>
    <font>
      <b/>
      <sz val="12"/>
      <color theme="1"/>
      <name val="宋体"/>
      <family val="3"/>
      <charset val="134"/>
      <scheme val="minor"/>
    </font>
    <font>
      <b/>
      <sz val="12"/>
      <name val="宋体"/>
      <family val="3"/>
      <charset val="134"/>
    </font>
    <font>
      <sz val="9"/>
      <name val="宋体"/>
      <family val="3"/>
      <charset val="134"/>
    </font>
    <font>
      <sz val="12"/>
      <name val="宋体"/>
      <family val="3"/>
      <charset val="134"/>
    </font>
    <font>
      <sz val="14"/>
      <color theme="1"/>
      <name val="黑体"/>
      <family val="3"/>
      <charset val="134"/>
    </font>
    <font>
      <b/>
      <sz val="14"/>
      <color theme="1"/>
      <name val="宋体"/>
      <family val="3"/>
      <charset val="134"/>
      <scheme val="minor"/>
    </font>
    <font>
      <sz val="12"/>
      <name val="宋体"/>
      <family val="3"/>
      <charset val="134"/>
    </font>
    <font>
      <sz val="14"/>
      <name val="宋体"/>
      <family val="3"/>
      <charset val="134"/>
    </font>
    <font>
      <sz val="9"/>
      <name val="宋体"/>
      <family val="3"/>
      <charset val="134"/>
    </font>
    <font>
      <sz val="12"/>
      <color theme="1"/>
      <name val="宋体"/>
      <family val="3"/>
      <charset val="134"/>
      <scheme val="minor"/>
    </font>
    <font>
      <sz val="14"/>
      <color theme="1"/>
      <name val="宋体"/>
      <family val="3"/>
      <charset val="134"/>
      <scheme val="minor"/>
    </font>
    <font>
      <b/>
      <sz val="14"/>
      <name val="宋体"/>
      <family val="3"/>
      <charset val="134"/>
    </font>
    <font>
      <sz val="14"/>
      <name val="黑体"/>
      <family val="3"/>
      <charset val="134"/>
    </font>
    <font>
      <b/>
      <sz val="20"/>
      <name val="宋体"/>
      <family val="3"/>
      <charset val="134"/>
    </font>
    <font>
      <b/>
      <sz val="12"/>
      <name val="黑体"/>
      <family val="3"/>
      <charset val="134"/>
    </font>
    <font>
      <b/>
      <sz val="12"/>
      <name val="宋体"/>
      <family val="3"/>
      <charset val="134"/>
    </font>
    <font>
      <sz val="11"/>
      <color theme="1"/>
      <name val="宋体"/>
      <family val="3"/>
      <charset val="134"/>
      <scheme val="minor"/>
    </font>
    <font>
      <b/>
      <sz val="12"/>
      <name val="Times New Roman"/>
      <family val="1"/>
    </font>
    <font>
      <sz val="10"/>
      <name val="Helv"/>
      <family val="2"/>
    </font>
    <font>
      <sz val="11"/>
      <color indexed="8"/>
      <name val="宋体"/>
      <family val="3"/>
      <charset val="134"/>
    </font>
    <font>
      <sz val="11"/>
      <color indexed="9"/>
      <name val="宋体"/>
      <family val="3"/>
      <charset val="134"/>
    </font>
    <font>
      <sz val="11"/>
      <color indexed="20"/>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7"/>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62"/>
      <name val="宋体"/>
      <family val="3"/>
      <charset val="134"/>
    </font>
    <font>
      <sz val="11"/>
      <color indexed="52"/>
      <name val="宋体"/>
      <family val="3"/>
      <charset val="134"/>
    </font>
    <font>
      <sz val="11"/>
      <color indexed="60"/>
      <name val="宋体"/>
      <family val="3"/>
      <charset val="134"/>
    </font>
    <font>
      <sz val="7"/>
      <name val="Small Fonts"/>
      <family val="2"/>
    </font>
    <font>
      <sz val="10"/>
      <name val="MS Sans Serif"/>
      <family val="2"/>
    </font>
    <font>
      <b/>
      <sz val="11"/>
      <color indexed="63"/>
      <name val="宋体"/>
      <family val="3"/>
      <charset val="134"/>
    </font>
    <font>
      <b/>
      <sz val="18"/>
      <color indexed="56"/>
      <name val="宋体"/>
      <family val="3"/>
      <charset val="134"/>
    </font>
    <font>
      <b/>
      <sz val="11"/>
      <color indexed="8"/>
      <name val="宋体"/>
      <family val="3"/>
      <charset val="134"/>
    </font>
    <font>
      <sz val="11"/>
      <color indexed="10"/>
      <name val="宋体"/>
      <family val="3"/>
      <charset val="134"/>
    </font>
    <font>
      <sz val="10"/>
      <color indexed="8"/>
      <name val="Calibri"/>
      <family val="2"/>
    </font>
    <font>
      <sz val="12"/>
      <color indexed="20"/>
      <name val="宋体"/>
      <family val="3"/>
      <charset val="134"/>
    </font>
    <font>
      <sz val="11"/>
      <color indexed="16"/>
      <name val="宋体"/>
      <family val="3"/>
      <charset val="134"/>
    </font>
    <font>
      <sz val="11"/>
      <color indexed="14"/>
      <name val="宋体"/>
      <family val="3"/>
      <charset val="134"/>
    </font>
    <font>
      <sz val="10"/>
      <color indexed="20"/>
      <name val="Calibri"/>
      <family val="2"/>
    </font>
    <font>
      <sz val="10"/>
      <color indexed="64"/>
      <name val="Arial"/>
      <family val="2"/>
    </font>
    <font>
      <sz val="9"/>
      <color indexed="8"/>
      <name val="宋体"/>
      <family val="3"/>
      <charset val="134"/>
    </font>
    <font>
      <sz val="12"/>
      <name val="Times New Roman"/>
      <family val="1"/>
    </font>
    <font>
      <sz val="12"/>
      <name val="仿宋_GB2312"/>
      <family val="3"/>
      <charset val="134"/>
    </font>
    <font>
      <sz val="12"/>
      <color indexed="17"/>
      <name val="宋体"/>
      <family val="3"/>
      <charset val="134"/>
    </font>
    <font>
      <sz val="10"/>
      <color indexed="17"/>
      <name val="Calibri"/>
      <family val="2"/>
    </font>
    <font>
      <sz val="12"/>
      <name val="Courier"/>
      <family val="3"/>
    </font>
    <font>
      <sz val="10"/>
      <name val="Arial"/>
      <family val="2"/>
    </font>
    <font>
      <b/>
      <sz val="20"/>
      <name val="宋体"/>
      <family val="3"/>
      <charset val="134"/>
    </font>
    <font>
      <b/>
      <sz val="18"/>
      <name val="宋体"/>
      <family val="3"/>
      <charset val="134"/>
    </font>
    <font>
      <b/>
      <sz val="12"/>
      <color indexed="8"/>
      <name val="宋体"/>
      <family val="3"/>
      <charset val="134"/>
    </font>
    <font>
      <sz val="12"/>
      <color indexed="8"/>
      <name val="宋体"/>
      <family val="3"/>
      <charset val="134"/>
    </font>
    <font>
      <sz val="12"/>
      <name val="黑体"/>
      <family val="3"/>
      <charset val="134"/>
    </font>
    <font>
      <b/>
      <sz val="12"/>
      <color indexed="8"/>
      <name val="宋体"/>
      <family val="3"/>
      <charset val="134"/>
    </font>
    <font>
      <sz val="11"/>
      <color theme="1"/>
      <name val="宋体"/>
      <family val="3"/>
      <charset val="134"/>
      <scheme val="minor"/>
    </font>
    <font>
      <sz val="11"/>
      <color theme="1"/>
      <name val="黑体"/>
      <family val="3"/>
      <charset val="134"/>
    </font>
    <font>
      <b/>
      <sz val="12"/>
      <name val="宋体"/>
      <family val="3"/>
      <charset val="134"/>
      <scheme val="minor"/>
    </font>
    <font>
      <sz val="10"/>
      <name val="宋体"/>
      <family val="3"/>
      <charset val="134"/>
    </font>
    <font>
      <b/>
      <sz val="10"/>
      <name val="宋体"/>
      <family val="3"/>
      <charset val="134"/>
    </font>
    <font>
      <sz val="12"/>
      <color theme="1"/>
      <name val="宋体"/>
      <family val="3"/>
      <charset val="134"/>
    </font>
    <font>
      <b/>
      <sz val="12"/>
      <color theme="1"/>
      <name val="宋体"/>
      <family val="3"/>
      <charset val="134"/>
    </font>
    <font>
      <sz val="9"/>
      <color theme="1"/>
      <name val="Arial"/>
      <family val="2"/>
    </font>
    <font>
      <b/>
      <sz val="18"/>
      <name val="宋体"/>
      <family val="3"/>
      <charset val="134"/>
      <scheme val="minor"/>
    </font>
    <font>
      <sz val="12"/>
      <color theme="1"/>
      <name val="Arial"/>
      <family val="2"/>
    </font>
    <font>
      <sz val="12"/>
      <color indexed="8"/>
      <name val="宋体"/>
      <family val="3"/>
      <charset val="134"/>
    </font>
    <font>
      <sz val="11"/>
      <color indexed="8"/>
      <name val="宋体"/>
      <family val="3"/>
      <charset val="134"/>
    </font>
    <font>
      <b/>
      <sz val="11"/>
      <name val="宋体"/>
      <family val="3"/>
      <charset val="134"/>
    </font>
    <font>
      <b/>
      <sz val="12"/>
      <color theme="1"/>
      <name val="宋体"/>
      <family val="3"/>
      <charset val="134"/>
    </font>
    <font>
      <sz val="12"/>
      <color theme="1"/>
      <name val="宋体"/>
      <family val="3"/>
      <charset val="134"/>
    </font>
    <font>
      <b/>
      <sz val="11"/>
      <name val="宋体"/>
      <family val="3"/>
      <charset val="134"/>
    </font>
    <font>
      <b/>
      <sz val="14"/>
      <name val="宋体"/>
      <family val="3"/>
      <charset val="134"/>
    </font>
    <font>
      <sz val="12"/>
      <color indexed="10"/>
      <name val="宋体"/>
      <family val="3"/>
      <charset val="134"/>
    </font>
    <font>
      <sz val="12"/>
      <color indexed="10"/>
      <name val="宋体"/>
      <family val="3"/>
      <charset val="134"/>
    </font>
    <font>
      <sz val="10"/>
      <name val="宋体"/>
      <family val="3"/>
      <charset val="134"/>
    </font>
    <font>
      <sz val="12"/>
      <name val="Arial Narrow"/>
      <family val="2"/>
    </font>
    <font>
      <b/>
      <sz val="20"/>
      <name val="宋体"/>
      <family val="3"/>
      <charset val="134"/>
      <scheme val="major"/>
    </font>
    <font>
      <sz val="12"/>
      <name val="宋体"/>
      <family val="3"/>
      <charset val="134"/>
    </font>
    <font>
      <b/>
      <sz val="12"/>
      <name val="宋体"/>
      <family val="3"/>
      <charset val="134"/>
    </font>
    <font>
      <sz val="9"/>
      <name val="宋体"/>
      <family val="3"/>
      <charset val="134"/>
    </font>
    <font>
      <sz val="12"/>
      <name val="黑体"/>
      <family val="3"/>
      <charset val="134"/>
    </font>
    <font>
      <b/>
      <sz val="11"/>
      <color theme="1"/>
      <name val="宋体"/>
      <family val="3"/>
      <charset val="134"/>
      <scheme val="minor"/>
    </font>
    <font>
      <sz val="14"/>
      <color indexed="8"/>
      <name val="宋体"/>
      <family val="3"/>
      <charset val="134"/>
      <scheme val="minor"/>
    </font>
    <font>
      <sz val="9"/>
      <name val="宋体"/>
      <family val="3"/>
      <charset val="134"/>
      <scheme val="minor"/>
    </font>
    <font>
      <b/>
      <sz val="14"/>
      <color indexed="8"/>
      <name val="宋体"/>
      <family val="3"/>
      <charset val="134"/>
      <scheme val="minor"/>
    </font>
    <font>
      <b/>
      <sz val="12"/>
      <name val="宋体"/>
      <family val="3"/>
      <charset val="134"/>
    </font>
    <font>
      <b/>
      <sz val="12"/>
      <color indexed="8"/>
      <name val="宋体"/>
      <family val="3"/>
      <charset val="134"/>
    </font>
    <font>
      <sz val="12"/>
      <name val="宋体"/>
      <family val="3"/>
      <charset val="134"/>
    </font>
  </fonts>
  <fills count="5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
      <patternFill patternType="solid">
        <fgColor indexed="9"/>
      </patternFill>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0"/>
      </left>
      <right style="thin">
        <color indexed="0"/>
      </right>
      <top style="thin">
        <color indexed="0"/>
      </top>
      <bottom style="thin">
        <color indexed="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s>
  <cellStyleXfs count="1045">
    <xf numFmtId="0" fontId="0" fillId="0" borderId="0">
      <alignment vertical="center"/>
    </xf>
    <xf numFmtId="0" fontId="8" fillId="0" borderId="0"/>
    <xf numFmtId="0" fontId="8" fillId="0" borderId="0">
      <alignment vertical="center"/>
    </xf>
    <xf numFmtId="0" fontId="8"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4" fillId="2" borderId="0" applyNumberFormat="0" applyBorder="0" applyAlignment="0" applyProtection="0">
      <alignment vertical="center"/>
    </xf>
    <xf numFmtId="0" fontId="24" fillId="2" borderId="0" applyNumberFormat="0" applyBorder="0" applyAlignment="0" applyProtection="0">
      <alignment vertical="center"/>
    </xf>
    <xf numFmtId="0" fontId="24" fillId="2" borderId="0" applyNumberFormat="0" applyBorder="0" applyAlignment="0" applyProtection="0">
      <alignment vertical="center"/>
    </xf>
    <xf numFmtId="0" fontId="24" fillId="3" borderId="0" applyNumberFormat="0" applyBorder="0" applyAlignment="0" applyProtection="0">
      <alignment vertical="center"/>
    </xf>
    <xf numFmtId="0" fontId="24" fillId="3" borderId="0" applyNumberFormat="0" applyBorder="0" applyAlignment="0" applyProtection="0">
      <alignment vertical="center"/>
    </xf>
    <xf numFmtId="0" fontId="24" fillId="3"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2" borderId="0" applyNumberFormat="0" applyBorder="0" applyAlignment="0" applyProtection="0">
      <alignment vertical="center"/>
    </xf>
    <xf numFmtId="0" fontId="24" fillId="2" borderId="0" applyNumberFormat="0" applyBorder="0" applyAlignment="0" applyProtection="0">
      <alignment vertical="center"/>
    </xf>
    <xf numFmtId="0" fontId="24" fillId="2" borderId="0" applyNumberFormat="0" applyBorder="0" applyAlignment="0" applyProtection="0">
      <alignment vertical="center"/>
    </xf>
    <xf numFmtId="0" fontId="24" fillId="2" borderId="0" applyNumberFormat="0" applyBorder="0" applyAlignment="0" applyProtection="0">
      <alignment vertical="center"/>
    </xf>
    <xf numFmtId="0" fontId="24" fillId="2" borderId="0" applyNumberFormat="0" applyBorder="0" applyAlignment="0" applyProtection="0">
      <alignment vertical="center"/>
    </xf>
    <xf numFmtId="0" fontId="24" fillId="2" borderId="0" applyNumberFormat="0" applyBorder="0" applyAlignment="0" applyProtection="0">
      <alignment vertical="center"/>
    </xf>
    <xf numFmtId="0" fontId="24" fillId="8" borderId="0" applyNumberFormat="0" applyBorder="0" applyAlignment="0" applyProtection="0">
      <alignment vertical="center"/>
    </xf>
    <xf numFmtId="0" fontId="24" fillId="3" borderId="0" applyNumberFormat="0" applyBorder="0" applyAlignment="0" applyProtection="0">
      <alignment vertical="center"/>
    </xf>
    <xf numFmtId="0" fontId="24" fillId="3" borderId="0" applyNumberFormat="0" applyBorder="0" applyAlignment="0" applyProtection="0">
      <alignment vertical="center"/>
    </xf>
    <xf numFmtId="0" fontId="24" fillId="3" borderId="0" applyNumberFormat="0" applyBorder="0" applyAlignment="0" applyProtection="0">
      <alignment vertical="center"/>
    </xf>
    <xf numFmtId="0" fontId="24" fillId="3" borderId="0" applyNumberFormat="0" applyBorder="0" applyAlignment="0" applyProtection="0">
      <alignment vertical="center"/>
    </xf>
    <xf numFmtId="0" fontId="24" fillId="3" borderId="0" applyNumberFormat="0" applyBorder="0" applyAlignment="0" applyProtection="0">
      <alignment vertical="center"/>
    </xf>
    <xf numFmtId="0" fontId="24" fillId="3" borderId="0" applyNumberFormat="0" applyBorder="0" applyAlignment="0" applyProtection="0">
      <alignment vertical="center"/>
    </xf>
    <xf numFmtId="0" fontId="24" fillId="9"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10"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11"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12"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8"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9"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24" fillId="20"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11"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8"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2"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2" borderId="0" applyNumberFormat="0" applyBorder="0" applyAlignment="0" applyProtection="0">
      <alignment vertical="center"/>
    </xf>
    <xf numFmtId="0" fontId="25" fillId="22" borderId="0" applyNumberFormat="0" applyBorder="0" applyAlignment="0" applyProtection="0">
      <alignment vertical="center"/>
    </xf>
    <xf numFmtId="0" fontId="25" fillId="22" borderId="0" applyNumberFormat="0" applyBorder="0" applyAlignment="0" applyProtection="0">
      <alignment vertical="center"/>
    </xf>
    <xf numFmtId="0" fontId="25" fillId="22" borderId="0" applyNumberFormat="0" applyBorder="0" applyAlignment="0" applyProtection="0">
      <alignment vertical="center"/>
    </xf>
    <xf numFmtId="0" fontId="25" fillId="22" borderId="0" applyNumberFormat="0" applyBorder="0" applyAlignment="0" applyProtection="0">
      <alignment vertical="center"/>
    </xf>
    <xf numFmtId="0" fontId="25" fillId="22" borderId="0" applyNumberFormat="0" applyBorder="0" applyAlignment="0" applyProtection="0">
      <alignment vertical="center"/>
    </xf>
    <xf numFmtId="0" fontId="25" fillId="26"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9"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20"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7"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8"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7" fillId="34" borderId="4" applyNumberFormat="0" applyAlignment="0" applyProtection="0">
      <alignment vertical="center"/>
    </xf>
    <xf numFmtId="0" fontId="27" fillId="34" borderId="4" applyNumberFormat="0" applyAlignment="0" applyProtection="0">
      <alignment vertical="center"/>
    </xf>
    <xf numFmtId="0" fontId="27" fillId="34" borderId="4" applyNumberFormat="0" applyAlignment="0" applyProtection="0">
      <alignment vertical="center"/>
    </xf>
    <xf numFmtId="0" fontId="28" fillId="35" borderId="5" applyNumberFormat="0" applyAlignment="0" applyProtection="0">
      <alignment vertical="center"/>
    </xf>
    <xf numFmtId="0" fontId="28" fillId="35" borderId="5" applyNumberFormat="0" applyAlignment="0" applyProtection="0">
      <alignment vertical="center"/>
    </xf>
    <xf numFmtId="0" fontId="28" fillId="35" borderId="5" applyNumberFormat="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1" fillId="0" borderId="6" applyNumberFormat="0" applyFill="0" applyAlignment="0" applyProtection="0">
      <alignment vertical="center"/>
    </xf>
    <xf numFmtId="0" fontId="31" fillId="0" borderId="6" applyNumberFormat="0" applyFill="0" applyAlignment="0" applyProtection="0">
      <alignment vertical="center"/>
    </xf>
    <xf numFmtId="0" fontId="31" fillId="0" borderId="6" applyNumberFormat="0" applyFill="0" applyAlignment="0" applyProtection="0">
      <alignment vertical="center"/>
    </xf>
    <xf numFmtId="0" fontId="32" fillId="0" borderId="7" applyNumberFormat="0" applyFill="0" applyAlignment="0" applyProtection="0">
      <alignment vertical="center"/>
    </xf>
    <xf numFmtId="0" fontId="32" fillId="0" borderId="7" applyNumberFormat="0" applyFill="0" applyAlignment="0" applyProtection="0">
      <alignment vertical="center"/>
    </xf>
    <xf numFmtId="0" fontId="32" fillId="0" borderId="7" applyNumberFormat="0" applyFill="0" applyAlignment="0" applyProtection="0">
      <alignment vertical="center"/>
    </xf>
    <xf numFmtId="0" fontId="33" fillId="0" borderId="8" applyNumberFormat="0" applyFill="0" applyAlignment="0" applyProtection="0">
      <alignment vertical="center"/>
    </xf>
    <xf numFmtId="0" fontId="33" fillId="0" borderId="8" applyNumberFormat="0" applyFill="0" applyAlignment="0" applyProtection="0">
      <alignment vertical="center"/>
    </xf>
    <xf numFmtId="0" fontId="33" fillId="0" borderId="8" applyNumberFormat="0" applyFill="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7" borderId="4" applyNumberFormat="0" applyAlignment="0" applyProtection="0">
      <alignment vertical="center"/>
    </xf>
    <xf numFmtId="0" fontId="34" fillId="7" borderId="4" applyNumberFormat="0" applyAlignment="0" applyProtection="0">
      <alignment vertical="center"/>
    </xf>
    <xf numFmtId="0" fontId="34" fillId="7" borderId="4" applyNumberFormat="0" applyAlignment="0" applyProtection="0">
      <alignment vertical="center"/>
    </xf>
    <xf numFmtId="0" fontId="35" fillId="0" borderId="9" applyNumberFormat="0" applyFill="0" applyAlignment="0" applyProtection="0">
      <alignment vertical="center"/>
    </xf>
    <xf numFmtId="0" fontId="35" fillId="0" borderId="9" applyNumberFormat="0" applyFill="0" applyAlignment="0" applyProtection="0">
      <alignment vertical="center"/>
    </xf>
    <xf numFmtId="0" fontId="35" fillId="0" borderId="9" applyNumberFormat="0" applyFill="0" applyAlignment="0" applyProtection="0">
      <alignment vertical="center"/>
    </xf>
    <xf numFmtId="0" fontId="36" fillId="36" borderId="0" applyNumberFormat="0" applyBorder="0" applyAlignment="0" applyProtection="0">
      <alignment vertical="center"/>
    </xf>
    <xf numFmtId="0" fontId="36" fillId="36" borderId="0" applyNumberFormat="0" applyBorder="0" applyAlignment="0" applyProtection="0">
      <alignment vertical="center"/>
    </xf>
    <xf numFmtId="37" fontId="37" fillId="0" borderId="0"/>
    <xf numFmtId="0" fontId="38" fillId="0" borderId="0"/>
    <xf numFmtId="0" fontId="11" fillId="37" borderId="10" applyNumberFormat="0" applyFont="0" applyAlignment="0" applyProtection="0">
      <alignment vertical="center"/>
    </xf>
    <xf numFmtId="0" fontId="11" fillId="37" borderId="10" applyNumberFormat="0" applyFont="0" applyAlignment="0" applyProtection="0">
      <alignment vertical="center"/>
    </xf>
    <xf numFmtId="0" fontId="11" fillId="37" borderId="10" applyNumberFormat="0" applyFont="0" applyAlignment="0" applyProtection="0">
      <alignment vertical="center"/>
    </xf>
    <xf numFmtId="0" fontId="39" fillId="34" borderId="11" applyNumberFormat="0" applyAlignment="0" applyProtection="0">
      <alignment vertical="center"/>
    </xf>
    <xf numFmtId="0" fontId="39" fillId="34" borderId="11" applyNumberFormat="0" applyAlignment="0" applyProtection="0">
      <alignment vertical="center"/>
    </xf>
    <xf numFmtId="0" fontId="39" fillId="34" borderId="11" applyNumberFormat="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12" applyNumberFormat="0" applyFill="0" applyAlignment="0" applyProtection="0">
      <alignment vertical="center"/>
    </xf>
    <xf numFmtId="0" fontId="41" fillId="0" borderId="12" applyNumberFormat="0" applyFill="0" applyAlignment="0" applyProtection="0">
      <alignment vertical="center"/>
    </xf>
    <xf numFmtId="0" fontId="41" fillId="0" borderId="12" applyNumberFormat="0" applyFill="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9" fontId="24" fillId="0" borderId="0" applyFont="0" applyFill="0" applyBorder="0" applyAlignment="0" applyProtection="0">
      <alignment vertical="center"/>
    </xf>
    <xf numFmtId="9" fontId="43" fillId="0" borderId="0" applyFont="0" applyFill="0" applyBorder="0" applyAlignment="0" applyProtection="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9" fontId="43" fillId="0" borderId="0" applyFont="0" applyFill="0" applyBorder="0" applyAlignment="0" applyProtection="0">
      <alignment vertical="center"/>
    </xf>
    <xf numFmtId="9" fontId="11" fillId="0" borderId="0" applyFont="0" applyFill="0" applyBorder="0" applyAlignment="0" applyProtection="0"/>
    <xf numFmtId="0" fontId="31" fillId="0" borderId="6" applyNumberFormat="0" applyFill="0" applyAlignment="0" applyProtection="0">
      <alignment vertical="center"/>
    </xf>
    <xf numFmtId="0" fontId="31" fillId="0" borderId="6" applyNumberFormat="0" applyFill="0" applyAlignment="0" applyProtection="0">
      <alignment vertical="center"/>
    </xf>
    <xf numFmtId="0" fontId="31" fillId="0" borderId="6" applyNumberFormat="0" applyFill="0" applyAlignment="0" applyProtection="0">
      <alignment vertical="center"/>
    </xf>
    <xf numFmtId="0" fontId="31" fillId="0" borderId="6" applyNumberFormat="0" applyFill="0" applyAlignment="0" applyProtection="0">
      <alignment vertical="center"/>
    </xf>
    <xf numFmtId="0" fontId="31" fillId="0" borderId="6" applyNumberFormat="0" applyFill="0" applyAlignment="0" applyProtection="0">
      <alignment vertical="center"/>
    </xf>
    <xf numFmtId="0" fontId="31" fillId="0" borderId="6" applyNumberFormat="0" applyFill="0" applyAlignment="0" applyProtection="0">
      <alignment vertical="center"/>
    </xf>
    <xf numFmtId="0" fontId="32" fillId="0" borderId="7" applyNumberFormat="0" applyFill="0" applyAlignment="0" applyProtection="0">
      <alignment vertical="center"/>
    </xf>
    <xf numFmtId="0" fontId="32" fillId="0" borderId="7" applyNumberFormat="0" applyFill="0" applyAlignment="0" applyProtection="0">
      <alignment vertical="center"/>
    </xf>
    <xf numFmtId="0" fontId="32" fillId="0" borderId="7" applyNumberFormat="0" applyFill="0" applyAlignment="0" applyProtection="0">
      <alignment vertical="center"/>
    </xf>
    <xf numFmtId="0" fontId="32" fillId="0" borderId="7" applyNumberFormat="0" applyFill="0" applyAlignment="0" applyProtection="0">
      <alignment vertical="center"/>
    </xf>
    <xf numFmtId="0" fontId="32" fillId="0" borderId="7" applyNumberFormat="0" applyFill="0" applyAlignment="0" applyProtection="0">
      <alignment vertical="center"/>
    </xf>
    <xf numFmtId="0" fontId="32" fillId="0" borderId="7" applyNumberFormat="0" applyFill="0" applyAlignment="0" applyProtection="0">
      <alignment vertical="center"/>
    </xf>
    <xf numFmtId="0" fontId="33" fillId="0" borderId="8" applyNumberFormat="0" applyFill="0" applyAlignment="0" applyProtection="0">
      <alignment vertical="center"/>
    </xf>
    <xf numFmtId="0" fontId="33" fillId="0" borderId="8" applyNumberFormat="0" applyFill="0" applyAlignment="0" applyProtection="0">
      <alignment vertical="center"/>
    </xf>
    <xf numFmtId="0" fontId="33" fillId="0" borderId="8" applyNumberFormat="0" applyFill="0" applyAlignment="0" applyProtection="0">
      <alignment vertical="center"/>
    </xf>
    <xf numFmtId="0" fontId="33" fillId="0" borderId="8" applyNumberFormat="0" applyFill="0" applyAlignment="0" applyProtection="0">
      <alignment vertical="center"/>
    </xf>
    <xf numFmtId="0" fontId="33" fillId="0" borderId="8" applyNumberFormat="0" applyFill="0" applyAlignment="0" applyProtection="0">
      <alignment vertical="center"/>
    </xf>
    <xf numFmtId="0" fontId="33" fillId="0" borderId="8" applyNumberFormat="0" applyFill="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44"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45" fillId="9" borderId="0" applyNumberFormat="0" applyBorder="0" applyAlignment="0" applyProtection="0">
      <alignment vertical="center"/>
    </xf>
    <xf numFmtId="0" fontId="45" fillId="9" borderId="0" applyNumberFormat="0" applyBorder="0" applyAlignment="0" applyProtection="0">
      <alignment vertical="center"/>
    </xf>
    <xf numFmtId="0" fontId="45" fillId="9" borderId="0" applyNumberFormat="0" applyBorder="0" applyAlignment="0" applyProtection="0">
      <alignment vertical="center"/>
    </xf>
    <xf numFmtId="0" fontId="45" fillId="9" borderId="0" applyNumberFormat="0" applyBorder="0" applyAlignment="0" applyProtection="0">
      <alignment vertical="center"/>
    </xf>
    <xf numFmtId="0" fontId="45" fillId="9" borderId="0" applyNumberFormat="0" applyBorder="0" applyAlignment="0" applyProtection="0">
      <alignment vertical="center"/>
    </xf>
    <xf numFmtId="0" fontId="45" fillId="9" borderId="0" applyNumberFormat="0" applyBorder="0" applyAlignment="0" applyProtection="0">
      <alignment vertical="center"/>
    </xf>
    <xf numFmtId="0" fontId="45" fillId="9" borderId="0" applyNumberFormat="0" applyBorder="0" applyAlignment="0" applyProtection="0">
      <alignment vertical="center"/>
    </xf>
    <xf numFmtId="0" fontId="45" fillId="9"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9"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9"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9" borderId="0" applyNumberFormat="0" applyBorder="0" applyAlignment="0" applyProtection="0">
      <alignment vertical="center"/>
    </xf>
    <xf numFmtId="0" fontId="46" fillId="9"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47" fillId="3" borderId="0" applyNumberFormat="0" applyBorder="0" applyAlignment="0" applyProtection="0">
      <alignment vertical="center"/>
    </xf>
    <xf numFmtId="0" fontId="47" fillId="9"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47" fillId="3" borderId="0" applyNumberFormat="0" applyBorder="0" applyAlignment="0" applyProtection="0">
      <alignment vertical="center"/>
    </xf>
    <xf numFmtId="0" fontId="47" fillId="9" borderId="0" applyNumberFormat="0" applyBorder="0" applyAlignment="0" applyProtection="0">
      <alignment vertical="center"/>
    </xf>
    <xf numFmtId="0" fontId="2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1" fillId="0" borderId="0">
      <alignment vertical="center"/>
    </xf>
    <xf numFmtId="0" fontId="21" fillId="0" borderId="0">
      <alignment vertical="center"/>
    </xf>
    <xf numFmtId="0" fontId="24" fillId="0" borderId="0">
      <alignment vertical="center"/>
    </xf>
    <xf numFmtId="0" fontId="21" fillId="0" borderId="0">
      <alignment vertical="center"/>
    </xf>
    <xf numFmtId="0" fontId="11" fillId="0" borderId="0"/>
    <xf numFmtId="0" fontId="24"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21" fillId="0" borderId="0">
      <alignment vertical="center"/>
    </xf>
    <xf numFmtId="0" fontId="21" fillId="0" borderId="0">
      <alignment vertical="center"/>
    </xf>
    <xf numFmtId="0" fontId="24" fillId="0" borderId="0">
      <alignment vertical="center"/>
    </xf>
    <xf numFmtId="0" fontId="24" fillId="0" borderId="0">
      <alignment vertical="center"/>
    </xf>
    <xf numFmtId="0" fontId="24" fillId="0" borderId="0"/>
    <xf numFmtId="0" fontId="24" fillId="0" borderId="0"/>
    <xf numFmtId="0" fontId="24" fillId="0" borderId="0"/>
    <xf numFmtId="0" fontId="21" fillId="0" borderId="0">
      <alignment vertical="center"/>
    </xf>
    <xf numFmtId="0" fontId="11" fillId="0" borderId="0"/>
    <xf numFmtId="0" fontId="11" fillId="0" borderId="0"/>
    <xf numFmtId="0" fontId="11" fillId="0" borderId="0"/>
    <xf numFmtId="0" fontId="11" fillId="0" borderId="0"/>
    <xf numFmtId="0" fontId="24" fillId="0" borderId="0"/>
    <xf numFmtId="0" fontId="11" fillId="0" borderId="0"/>
    <xf numFmtId="0" fontId="11"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1" fillId="0" borderId="0">
      <alignment vertical="center"/>
    </xf>
    <xf numFmtId="0" fontId="11" fillId="0" borderId="0"/>
    <xf numFmtId="0" fontId="24" fillId="0" borderId="0">
      <alignment vertical="center"/>
    </xf>
    <xf numFmtId="0" fontId="11" fillId="0" borderId="0"/>
    <xf numFmtId="0" fontId="11" fillId="0" borderId="0"/>
    <xf numFmtId="0" fontId="24"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8" fillId="0" borderId="0"/>
    <xf numFmtId="0" fontId="24"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1" fontId="49" fillId="0" borderId="0"/>
    <xf numFmtId="0" fontId="21" fillId="0" borderId="0">
      <alignment vertical="center"/>
    </xf>
    <xf numFmtId="0" fontId="21" fillId="0" borderId="0">
      <alignment vertical="center"/>
    </xf>
    <xf numFmtId="0" fontId="21" fillId="0" borderId="0">
      <alignment vertical="center"/>
    </xf>
    <xf numFmtId="0" fontId="24" fillId="0" borderId="0">
      <alignment vertical="center"/>
    </xf>
    <xf numFmtId="0" fontId="21" fillId="0" borderId="0">
      <alignment vertical="center"/>
    </xf>
    <xf numFmtId="0" fontId="24"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xf numFmtId="0" fontId="1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1" fillId="0" borderId="0"/>
    <xf numFmtId="0" fontId="11" fillId="0" borderId="0"/>
    <xf numFmtId="0" fontId="11" fillId="0" borderId="0"/>
    <xf numFmtId="0" fontId="11" fillId="0" borderId="0"/>
    <xf numFmtId="0" fontId="11" fillId="0" borderId="0"/>
    <xf numFmtId="0" fontId="24" fillId="0" borderId="0"/>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11" fillId="0" borderId="0"/>
    <xf numFmtId="0" fontId="24" fillId="0" borderId="0">
      <alignment vertical="center"/>
    </xf>
    <xf numFmtId="0" fontId="13" fillId="0" borderId="0"/>
    <xf numFmtId="0" fontId="11" fillId="0" borderId="0"/>
    <xf numFmtId="0" fontId="11" fillId="0" borderId="0"/>
    <xf numFmtId="0" fontId="11" fillId="0" borderId="0"/>
    <xf numFmtId="0" fontId="11" fillId="0" borderId="0"/>
    <xf numFmtId="0" fontId="11" fillId="0" borderId="0"/>
    <xf numFmtId="0" fontId="24"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1" fillId="0" borderId="0"/>
    <xf numFmtId="0" fontId="11" fillId="0" borderId="0"/>
    <xf numFmtId="0" fontId="11" fillId="0" borderId="0"/>
    <xf numFmtId="0" fontId="21" fillId="0" borderId="0">
      <alignment vertical="center"/>
    </xf>
    <xf numFmtId="0" fontId="11" fillId="0" borderId="0"/>
    <xf numFmtId="0" fontId="11" fillId="0" borderId="0"/>
    <xf numFmtId="0" fontId="21" fillId="0" borderId="0"/>
    <xf numFmtId="0" fontId="21" fillId="0" borderId="0"/>
    <xf numFmtId="0" fontId="21" fillId="0" borderId="0"/>
    <xf numFmtId="0" fontId="24" fillId="0" borderId="0"/>
    <xf numFmtId="0" fontId="21" fillId="0" borderId="0"/>
    <xf numFmtId="0" fontId="24"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1"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1" fillId="0" borderId="0">
      <alignment vertical="center"/>
    </xf>
    <xf numFmtId="0" fontId="21" fillId="0" borderId="0">
      <alignment vertical="center"/>
    </xf>
    <xf numFmtId="0" fontId="24" fillId="0" borderId="0">
      <alignment vertical="center"/>
    </xf>
    <xf numFmtId="0" fontId="21" fillId="0" borderId="0">
      <alignment vertical="center"/>
    </xf>
    <xf numFmtId="0" fontId="24" fillId="0" borderId="0">
      <alignment vertical="center"/>
    </xf>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48" fillId="0" borderId="0"/>
    <xf numFmtId="0" fontId="11" fillId="0" borderId="0"/>
    <xf numFmtId="0" fontId="21" fillId="0" borderId="0">
      <alignment vertical="center"/>
    </xf>
    <xf numFmtId="0" fontId="21" fillId="0" borderId="0">
      <alignment vertical="center"/>
    </xf>
    <xf numFmtId="0" fontId="21" fillId="0" borderId="0">
      <alignment vertical="center"/>
    </xf>
    <xf numFmtId="0" fontId="24" fillId="0" borderId="0">
      <alignment vertical="center"/>
    </xf>
    <xf numFmtId="0" fontId="21" fillId="0" borderId="0">
      <alignment vertical="center"/>
    </xf>
    <xf numFmtId="0" fontId="24" fillId="0" borderId="0">
      <alignment vertical="center"/>
    </xf>
    <xf numFmtId="0" fontId="51" fillId="0" borderId="0"/>
    <xf numFmtId="0" fontId="50" fillId="0" borderId="0"/>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52"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53" fillId="4" borderId="0" applyNumberFormat="0" applyBorder="0" applyAlignment="0" applyProtection="0">
      <alignment vertical="center"/>
    </xf>
    <xf numFmtId="0" fontId="53" fillId="10"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53" fillId="4" borderId="0" applyNumberFormat="0" applyBorder="0" applyAlignment="0" applyProtection="0">
      <alignment vertical="center"/>
    </xf>
    <xf numFmtId="0" fontId="53" fillId="10" borderId="0" applyNumberFormat="0" applyBorder="0" applyAlignment="0" applyProtection="0">
      <alignment vertical="center"/>
    </xf>
    <xf numFmtId="0" fontId="41" fillId="0" borderId="12" applyNumberFormat="0" applyFill="0" applyAlignment="0" applyProtection="0">
      <alignment vertical="center"/>
    </xf>
    <xf numFmtId="0" fontId="41" fillId="0" borderId="12" applyNumberFormat="0" applyFill="0" applyAlignment="0" applyProtection="0">
      <alignment vertical="center"/>
    </xf>
    <xf numFmtId="0" fontId="41" fillId="0" borderId="12" applyNumberFormat="0" applyFill="0" applyAlignment="0" applyProtection="0">
      <alignment vertical="center"/>
    </xf>
    <xf numFmtId="0" fontId="41" fillId="0" borderId="12" applyNumberFormat="0" applyFill="0" applyAlignment="0" applyProtection="0">
      <alignment vertical="center"/>
    </xf>
    <xf numFmtId="0" fontId="41" fillId="0" borderId="12" applyNumberFormat="0" applyFill="0" applyAlignment="0" applyProtection="0">
      <alignment vertical="center"/>
    </xf>
    <xf numFmtId="0" fontId="41" fillId="0" borderId="12" applyNumberFormat="0" applyFill="0" applyAlignment="0" applyProtection="0">
      <alignment vertical="center"/>
    </xf>
    <xf numFmtId="0" fontId="27" fillId="34" borderId="4" applyNumberFormat="0" applyAlignment="0" applyProtection="0">
      <alignment vertical="center"/>
    </xf>
    <xf numFmtId="0" fontId="27" fillId="34" borderId="4" applyNumberFormat="0" applyAlignment="0" applyProtection="0">
      <alignment vertical="center"/>
    </xf>
    <xf numFmtId="0" fontId="27" fillId="34" borderId="4" applyNumberFormat="0" applyAlignment="0" applyProtection="0">
      <alignment vertical="center"/>
    </xf>
    <xf numFmtId="0" fontId="27" fillId="34" borderId="4" applyNumberFormat="0" applyAlignment="0" applyProtection="0">
      <alignment vertical="center"/>
    </xf>
    <xf numFmtId="0" fontId="27" fillId="34" borderId="4" applyNumberFormat="0" applyAlignment="0" applyProtection="0">
      <alignment vertical="center"/>
    </xf>
    <xf numFmtId="0" fontId="27" fillId="34" borderId="4" applyNumberFormat="0" applyAlignment="0" applyProtection="0">
      <alignment vertical="center"/>
    </xf>
    <xf numFmtId="0" fontId="27" fillId="38" borderId="4" applyNumberFormat="0" applyAlignment="0" applyProtection="0">
      <alignment vertical="center"/>
    </xf>
    <xf numFmtId="0" fontId="28" fillId="35" borderId="5" applyNumberFormat="0" applyAlignment="0" applyProtection="0">
      <alignment vertical="center"/>
    </xf>
    <xf numFmtId="0" fontId="28" fillId="35" borderId="5" applyNumberFormat="0" applyAlignment="0" applyProtection="0">
      <alignment vertical="center"/>
    </xf>
    <xf numFmtId="0" fontId="28" fillId="35" borderId="5" applyNumberFormat="0" applyAlignment="0" applyProtection="0">
      <alignment vertical="center"/>
    </xf>
    <xf numFmtId="0" fontId="28" fillId="35" borderId="5" applyNumberFormat="0" applyAlignment="0" applyProtection="0">
      <alignment vertical="center"/>
    </xf>
    <xf numFmtId="0" fontId="28" fillId="35" borderId="5" applyNumberFormat="0" applyAlignment="0" applyProtection="0">
      <alignment vertical="center"/>
    </xf>
    <xf numFmtId="0" fontId="28" fillId="35" borderId="5" applyNumberFormat="0" applyAlignment="0" applyProtection="0">
      <alignment vertical="center"/>
    </xf>
    <xf numFmtId="0" fontId="28" fillId="39" borderId="5" applyNumberFormat="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35" fillId="0" borderId="9" applyNumberFormat="0" applyFill="0" applyAlignment="0" applyProtection="0">
      <alignment vertical="center"/>
    </xf>
    <xf numFmtId="0" fontId="35" fillId="0" borderId="9" applyNumberFormat="0" applyFill="0" applyAlignment="0" applyProtection="0">
      <alignment vertical="center"/>
    </xf>
    <xf numFmtId="0" fontId="35" fillId="0" borderId="9" applyNumberFormat="0" applyFill="0" applyAlignment="0" applyProtection="0">
      <alignment vertical="center"/>
    </xf>
    <xf numFmtId="0" fontId="35" fillId="0" borderId="9" applyNumberFormat="0" applyFill="0" applyAlignment="0" applyProtection="0">
      <alignment vertical="center"/>
    </xf>
    <xf numFmtId="0" fontId="35" fillId="0" borderId="9" applyNumberFormat="0" applyFill="0" applyAlignment="0" applyProtection="0">
      <alignment vertical="center"/>
    </xf>
    <xf numFmtId="0" fontId="35" fillId="0" borderId="9" applyNumberFormat="0" applyFill="0" applyAlignment="0" applyProtection="0">
      <alignment vertical="center"/>
    </xf>
    <xf numFmtId="0" fontId="38" fillId="0" borderId="0"/>
    <xf numFmtId="182" fontId="11" fillId="0" borderId="0" applyFont="0" applyFill="0" applyBorder="0" applyAlignment="0" applyProtection="0"/>
    <xf numFmtId="4" fontId="38" fillId="0" borderId="0" applyFont="0" applyFill="0" applyBorder="0" applyAlignment="0" applyProtection="0"/>
    <xf numFmtId="183" fontId="11" fillId="0" borderId="0" applyFont="0" applyFill="0" applyBorder="0" applyAlignment="0" applyProtection="0"/>
    <xf numFmtId="184" fontId="11" fillId="0" borderId="0" applyFont="0" applyFill="0" applyBorder="0" applyAlignment="0" applyProtection="0"/>
    <xf numFmtId="184" fontId="11" fillId="0" borderId="0" applyFont="0" applyFill="0" applyBorder="0" applyAlignment="0" applyProtection="0">
      <alignment vertical="center"/>
    </xf>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84" fontId="11" fillId="0" borderId="0" applyFont="0" applyFill="0" applyBorder="0" applyAlignment="0" applyProtection="0">
      <alignment vertical="center"/>
    </xf>
    <xf numFmtId="184" fontId="11" fillId="0" borderId="0" applyFont="0" applyFill="0" applyBorder="0" applyAlignment="0" applyProtection="0">
      <alignment vertical="center"/>
    </xf>
    <xf numFmtId="184" fontId="11" fillId="0" borderId="0" applyFont="0" applyFill="0" applyBorder="0" applyAlignment="0" applyProtection="0">
      <alignment vertical="center"/>
    </xf>
    <xf numFmtId="184" fontId="11"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185" fontId="11" fillId="0" borderId="0" applyFont="0" applyFill="0" applyBorder="0" applyAlignment="0" applyProtection="0"/>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40"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41"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42"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7"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8"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43" borderId="0" applyNumberFormat="0" applyBorder="0" applyAlignment="0" applyProtection="0">
      <alignment vertical="center"/>
    </xf>
    <xf numFmtId="0" fontId="36" fillId="36" borderId="0" applyNumberFormat="0" applyBorder="0" applyAlignment="0" applyProtection="0">
      <alignment vertical="center"/>
    </xf>
    <xf numFmtId="0" fontId="36" fillId="36" borderId="0" applyNumberFormat="0" applyBorder="0" applyAlignment="0" applyProtection="0">
      <alignment vertical="center"/>
    </xf>
    <xf numFmtId="0" fontId="36" fillId="36" borderId="0" applyNumberFormat="0" applyBorder="0" applyAlignment="0" applyProtection="0">
      <alignment vertical="center"/>
    </xf>
    <xf numFmtId="0" fontId="36" fillId="36" borderId="0" applyNumberFormat="0" applyBorder="0" applyAlignment="0" applyProtection="0">
      <alignment vertical="center"/>
    </xf>
    <xf numFmtId="0" fontId="36" fillId="36" borderId="0" applyNumberFormat="0" applyBorder="0" applyAlignment="0" applyProtection="0">
      <alignment vertical="center"/>
    </xf>
    <xf numFmtId="0" fontId="36" fillId="36" borderId="0" applyNumberFormat="0" applyBorder="0" applyAlignment="0" applyProtection="0">
      <alignment vertical="center"/>
    </xf>
    <xf numFmtId="0" fontId="36" fillId="44" borderId="0" applyNumberFormat="0" applyBorder="0" applyAlignment="0" applyProtection="0">
      <alignment vertical="center"/>
    </xf>
    <xf numFmtId="0" fontId="39" fillId="34" borderId="11" applyNumberFormat="0" applyAlignment="0" applyProtection="0">
      <alignment vertical="center"/>
    </xf>
    <xf numFmtId="0" fontId="39" fillId="34" borderId="11" applyNumberFormat="0" applyAlignment="0" applyProtection="0">
      <alignment vertical="center"/>
    </xf>
    <xf numFmtId="0" fontId="39" fillId="34" borderId="11" applyNumberFormat="0" applyAlignment="0" applyProtection="0">
      <alignment vertical="center"/>
    </xf>
    <xf numFmtId="0" fontId="39" fillId="34" borderId="11" applyNumberFormat="0" applyAlignment="0" applyProtection="0">
      <alignment vertical="center"/>
    </xf>
    <xf numFmtId="0" fontId="39" fillId="34" borderId="11" applyNumberFormat="0" applyAlignment="0" applyProtection="0">
      <alignment vertical="center"/>
    </xf>
    <xf numFmtId="0" fontId="39" fillId="34" borderId="11" applyNumberFormat="0" applyAlignment="0" applyProtection="0">
      <alignment vertical="center"/>
    </xf>
    <xf numFmtId="0" fontId="39" fillId="38" borderId="11" applyNumberFormat="0" applyAlignment="0" applyProtection="0">
      <alignment vertical="center"/>
    </xf>
    <xf numFmtId="0" fontId="34" fillId="7" borderId="4" applyNumberFormat="0" applyAlignment="0" applyProtection="0">
      <alignment vertical="center"/>
    </xf>
    <xf numFmtId="0" fontId="34" fillId="7" borderId="4" applyNumberFormat="0" applyAlignment="0" applyProtection="0">
      <alignment vertical="center"/>
    </xf>
    <xf numFmtId="0" fontId="34" fillId="7" borderId="4" applyNumberFormat="0" applyAlignment="0" applyProtection="0">
      <alignment vertical="center"/>
    </xf>
    <xf numFmtId="0" fontId="34" fillId="7" borderId="4" applyNumberFormat="0" applyAlignment="0" applyProtection="0">
      <alignment vertical="center"/>
    </xf>
    <xf numFmtId="0" fontId="34" fillId="7" borderId="4" applyNumberFormat="0" applyAlignment="0" applyProtection="0">
      <alignment vertical="center"/>
    </xf>
    <xf numFmtId="0" fontId="34" fillId="7" borderId="4" applyNumberFormat="0" applyAlignment="0" applyProtection="0">
      <alignment vertical="center"/>
    </xf>
    <xf numFmtId="0" fontId="34" fillId="13" borderId="4" applyNumberFormat="0" applyAlignment="0" applyProtection="0">
      <alignment vertical="center"/>
    </xf>
    <xf numFmtId="0" fontId="54" fillId="0" borderId="0"/>
    <xf numFmtId="0" fontId="23" fillId="0" borderId="0"/>
    <xf numFmtId="0" fontId="23" fillId="0" borderId="0"/>
    <xf numFmtId="0" fontId="55" fillId="0" borderId="0"/>
    <xf numFmtId="0" fontId="24" fillId="37" borderId="10" applyNumberFormat="0" applyFont="0" applyAlignment="0" applyProtection="0">
      <alignment vertical="center"/>
    </xf>
    <xf numFmtId="0" fontId="24" fillId="37" borderId="10" applyNumberFormat="0" applyFont="0" applyAlignment="0" applyProtection="0">
      <alignment vertical="center"/>
    </xf>
    <xf numFmtId="0" fontId="24" fillId="37" borderId="10" applyNumberFormat="0" applyFont="0" applyAlignment="0" applyProtection="0">
      <alignment vertical="center"/>
    </xf>
    <xf numFmtId="0" fontId="24" fillId="37" borderId="10" applyNumberFormat="0" applyFont="0" applyAlignment="0" applyProtection="0">
      <alignment vertical="center"/>
    </xf>
    <xf numFmtId="0" fontId="24" fillId="45" borderId="10" applyNumberFormat="0" applyFont="0" applyAlignment="0" applyProtection="0">
      <alignment vertical="center"/>
    </xf>
    <xf numFmtId="0" fontId="24" fillId="37" borderId="10" applyNumberFormat="0" applyFont="0" applyAlignment="0" applyProtection="0">
      <alignment vertical="center"/>
    </xf>
    <xf numFmtId="0" fontId="24" fillId="45" borderId="10" applyNumberFormat="0" applyFont="0" applyAlignment="0" applyProtection="0">
      <alignment vertical="center"/>
    </xf>
    <xf numFmtId="0" fontId="8" fillId="0" borderId="0"/>
    <xf numFmtId="0" fontId="8" fillId="0" borderId="0"/>
    <xf numFmtId="0" fontId="8" fillId="0" borderId="0">
      <alignment vertical="center"/>
    </xf>
    <xf numFmtId="0" fontId="62" fillId="0" borderId="0">
      <alignment vertical="center"/>
    </xf>
    <xf numFmtId="0" fontId="73" fillId="0" borderId="0">
      <alignment vertical="center"/>
    </xf>
    <xf numFmtId="0" fontId="8" fillId="0" borderId="0"/>
    <xf numFmtId="0" fontId="8" fillId="0" borderId="0"/>
    <xf numFmtId="0" fontId="8" fillId="0" borderId="0"/>
    <xf numFmtId="0" fontId="11" fillId="0" borderId="0">
      <alignment vertical="center"/>
    </xf>
    <xf numFmtId="0" fontId="11" fillId="0" borderId="0"/>
    <xf numFmtId="0" fontId="8" fillId="0" borderId="0">
      <alignment vertical="center"/>
    </xf>
    <xf numFmtId="0" fontId="8" fillId="0" borderId="0">
      <alignment vertical="center"/>
    </xf>
    <xf numFmtId="0" fontId="8" fillId="0" borderId="0"/>
    <xf numFmtId="0" fontId="8" fillId="0" borderId="0"/>
    <xf numFmtId="0" fontId="11" fillId="0" borderId="0"/>
    <xf numFmtId="0" fontId="50" fillId="0" borderId="0"/>
    <xf numFmtId="0" fontId="11" fillId="0" borderId="0">
      <alignment vertical="center"/>
    </xf>
    <xf numFmtId="0" fontId="84" fillId="0" borderId="0"/>
    <xf numFmtId="0" fontId="84" fillId="0" borderId="0">
      <alignment vertical="center"/>
    </xf>
    <xf numFmtId="0" fontId="84" fillId="0" borderId="0">
      <alignment vertical="center"/>
    </xf>
    <xf numFmtId="0" fontId="84" fillId="0" borderId="0">
      <alignment vertical="center"/>
    </xf>
    <xf numFmtId="0" fontId="7" fillId="0" borderId="0"/>
  </cellStyleXfs>
  <cellXfs count="460">
    <xf numFmtId="0" fontId="0" fillId="0" borderId="0" xfId="0">
      <alignment vertical="center"/>
    </xf>
    <xf numFmtId="0" fontId="2" fillId="0" borderId="0" xfId="0" applyFont="1">
      <alignment vertical="center"/>
    </xf>
    <xf numFmtId="0" fontId="0" fillId="0" borderId="0" xfId="0" applyBorder="1">
      <alignment vertical="center"/>
    </xf>
    <xf numFmtId="0" fontId="4" fillId="0" borderId="0" xfId="0" applyFont="1" applyBorder="1" applyAlignment="1">
      <alignment horizontal="right" vertical="center"/>
    </xf>
    <xf numFmtId="0" fontId="5" fillId="0" borderId="1" xfId="0" applyFont="1" applyBorder="1" applyAlignment="1">
      <alignment horizontal="center" vertical="center"/>
    </xf>
    <xf numFmtId="0" fontId="6" fillId="0" borderId="1" xfId="0" applyFont="1" applyFill="1" applyBorder="1" applyAlignment="1">
      <alignment vertical="center"/>
    </xf>
    <xf numFmtId="176" fontId="6" fillId="0" borderId="1" xfId="0" applyNumberFormat="1" applyFont="1" applyFill="1" applyBorder="1" applyAlignment="1">
      <alignment horizontal="right" vertical="center" wrapText="1"/>
    </xf>
    <xf numFmtId="0" fontId="8" fillId="0" borderId="1" xfId="1" applyFont="1" applyFill="1" applyBorder="1" applyAlignment="1">
      <alignment vertical="center"/>
    </xf>
    <xf numFmtId="176" fontId="8" fillId="0" borderId="1" xfId="0" applyNumberFormat="1" applyFont="1" applyFill="1" applyBorder="1" applyAlignment="1">
      <alignment horizontal="right" vertical="center" wrapText="1"/>
    </xf>
    <xf numFmtId="49" fontId="8" fillId="0" borderId="1" xfId="1" applyNumberFormat="1" applyFont="1" applyFill="1" applyBorder="1" applyAlignment="1">
      <alignment horizontal="left" vertical="center"/>
    </xf>
    <xf numFmtId="0" fontId="8" fillId="0" borderId="1" xfId="0" applyFont="1" applyFill="1" applyBorder="1" applyAlignment="1">
      <alignment horizontal="left" vertical="center"/>
    </xf>
    <xf numFmtId="0" fontId="6" fillId="0" borderId="1" xfId="0" applyFont="1" applyFill="1" applyBorder="1" applyAlignment="1">
      <alignment horizontal="center" vertical="center"/>
    </xf>
    <xf numFmtId="0" fontId="9" fillId="0" borderId="0" xfId="0" applyFont="1">
      <alignment vertical="center"/>
    </xf>
    <xf numFmtId="0" fontId="10" fillId="0" borderId="1" xfId="0" applyFont="1" applyBorder="1" applyAlignment="1">
      <alignment horizontal="center" vertical="center" wrapText="1"/>
    </xf>
    <xf numFmtId="0" fontId="12" fillId="0" borderId="1" xfId="4" applyFont="1" applyFill="1" applyBorder="1" applyAlignment="1" applyProtection="1">
      <alignment vertical="center"/>
      <protection locked="0"/>
    </xf>
    <xf numFmtId="0" fontId="6" fillId="0" borderId="1" xfId="3" applyNumberFormat="1" applyFont="1" applyBorder="1" applyAlignment="1">
      <alignment horizontal="right" vertical="center"/>
    </xf>
    <xf numFmtId="0" fontId="14" fillId="0" borderId="1" xfId="3" applyNumberFormat="1" applyFont="1" applyBorder="1" applyAlignment="1">
      <alignment horizontal="right" vertical="center"/>
    </xf>
    <xf numFmtId="176" fontId="12" fillId="0" borderId="1" xfId="4" applyNumberFormat="1" applyFont="1" applyFill="1" applyBorder="1" applyAlignment="1" applyProtection="1">
      <alignment vertical="center"/>
      <protection locked="0"/>
    </xf>
    <xf numFmtId="0" fontId="12" fillId="0" borderId="1" xfId="5" applyNumberFormat="1" applyFont="1" applyFill="1" applyBorder="1" applyAlignment="1" applyProtection="1">
      <alignment vertical="center"/>
    </xf>
    <xf numFmtId="0" fontId="15" fillId="0" borderId="1" xfId="5" applyNumberFormat="1" applyFont="1" applyFill="1" applyBorder="1" applyAlignment="1" applyProtection="1">
      <alignment vertical="center"/>
    </xf>
    <xf numFmtId="0" fontId="16" fillId="0" borderId="1" xfId="4" applyFont="1" applyFill="1" applyBorder="1" applyAlignment="1">
      <alignment horizontal="center" vertical="center"/>
    </xf>
    <xf numFmtId="0" fontId="17" fillId="0" borderId="0" xfId="6" applyFont="1" applyFill="1" applyAlignment="1">
      <alignment vertical="center"/>
    </xf>
    <xf numFmtId="177" fontId="11" fillId="0" borderId="0" xfId="6" applyNumberFormat="1" applyFont="1" applyFill="1" applyAlignment="1">
      <alignment vertical="center"/>
    </xf>
    <xf numFmtId="0" fontId="11" fillId="0" borderId="0" xfId="6" applyFont="1" applyFill="1" applyAlignment="1">
      <alignment vertical="center"/>
    </xf>
    <xf numFmtId="0" fontId="11" fillId="0" borderId="0" xfId="6" applyFont="1" applyFill="1"/>
    <xf numFmtId="0" fontId="19" fillId="0" borderId="0" xfId="6" applyFont="1" applyFill="1" applyAlignment="1"/>
    <xf numFmtId="0" fontId="19" fillId="0" borderId="0" xfId="6" applyFont="1" applyFill="1" applyAlignment="1">
      <alignment horizontal="center"/>
    </xf>
    <xf numFmtId="0" fontId="20" fillId="0" borderId="2" xfId="7" applyNumberFormat="1" applyFont="1" applyFill="1" applyBorder="1" applyAlignment="1" applyProtection="1">
      <alignment horizontal="center" vertical="center"/>
    </xf>
    <xf numFmtId="0" fontId="20" fillId="0" borderId="3" xfId="7" applyNumberFormat="1" applyFont="1" applyFill="1" applyBorder="1" applyAlignment="1" applyProtection="1">
      <alignment horizontal="center" vertical="center"/>
    </xf>
    <xf numFmtId="0" fontId="20" fillId="0" borderId="1" xfId="7" applyNumberFormat="1" applyFont="1" applyFill="1" applyBorder="1" applyAlignment="1" applyProtection="1">
      <alignment horizontal="center" vertical="center"/>
    </xf>
    <xf numFmtId="0" fontId="20" fillId="0" borderId="1" xfId="7" applyNumberFormat="1" applyFont="1" applyFill="1" applyBorder="1" applyAlignment="1" applyProtection="1">
      <alignment horizontal="left" vertical="center"/>
    </xf>
    <xf numFmtId="180" fontId="20" fillId="0" borderId="1" xfId="8" applyNumberFormat="1" applyFont="1" applyFill="1" applyBorder="1" applyAlignment="1">
      <alignment horizontal="right" vertical="center" wrapText="1"/>
    </xf>
    <xf numFmtId="177" fontId="20" fillId="0" borderId="1" xfId="7" applyNumberFormat="1" applyFont="1" applyFill="1" applyBorder="1" applyAlignment="1" applyProtection="1">
      <alignment horizontal="left" vertical="center"/>
    </xf>
    <xf numFmtId="0" fontId="20" fillId="0" borderId="0" xfId="6" applyFont="1" applyFill="1" applyAlignment="1">
      <alignment vertical="center"/>
    </xf>
    <xf numFmtId="0" fontId="11" fillId="0" borderId="1" xfId="7" applyNumberFormat="1" applyFont="1" applyFill="1" applyBorder="1" applyAlignment="1" applyProtection="1">
      <alignment horizontal="left" vertical="center"/>
    </xf>
    <xf numFmtId="180" fontId="11" fillId="0" borderId="1" xfId="8" applyNumberFormat="1" applyFont="1" applyFill="1" applyBorder="1" applyAlignment="1">
      <alignment horizontal="right" vertical="center" wrapText="1"/>
    </xf>
    <xf numFmtId="177" fontId="11" fillId="0" borderId="1" xfId="7" applyNumberFormat="1" applyFont="1" applyFill="1" applyBorder="1" applyAlignment="1" applyProtection="1">
      <alignment horizontal="left" vertical="center"/>
    </xf>
    <xf numFmtId="177" fontId="20" fillId="0" borderId="1" xfId="7" applyNumberFormat="1" applyFont="1" applyFill="1" applyBorder="1" applyAlignment="1" applyProtection="1">
      <alignment vertical="center"/>
    </xf>
    <xf numFmtId="176" fontId="20" fillId="0" borderId="1" xfId="8" applyNumberFormat="1" applyFont="1" applyFill="1" applyBorder="1" applyAlignment="1">
      <alignment horizontal="right" vertical="center" wrapText="1"/>
    </xf>
    <xf numFmtId="3" fontId="20" fillId="0" borderId="1" xfId="4" applyNumberFormat="1" applyFont="1" applyFill="1" applyBorder="1" applyAlignment="1" applyProtection="1">
      <alignment horizontal="left" vertical="center"/>
    </xf>
    <xf numFmtId="0" fontId="11" fillId="0" borderId="1" xfId="6" applyFont="1" applyFill="1" applyBorder="1" applyAlignment="1">
      <alignment vertical="center"/>
    </xf>
    <xf numFmtId="0" fontId="20" fillId="0" borderId="1" xfId="4" applyNumberFormat="1" applyFont="1" applyFill="1" applyBorder="1" applyAlignment="1" applyProtection="1">
      <alignment horizontal="left" vertical="center"/>
    </xf>
    <xf numFmtId="0" fontId="21" fillId="0" borderId="1" xfId="6" applyFont="1" applyFill="1" applyBorder="1" applyAlignment="1">
      <alignment vertical="center"/>
    </xf>
    <xf numFmtId="181" fontId="11" fillId="0" borderId="1" xfId="9" applyNumberFormat="1" applyFont="1" applyFill="1" applyBorder="1" applyAlignment="1">
      <alignment vertical="center"/>
    </xf>
    <xf numFmtId="0" fontId="20" fillId="0" borderId="1" xfId="7" applyFont="1" applyFill="1" applyBorder="1" applyAlignment="1">
      <alignment horizontal="center" vertical="center"/>
    </xf>
    <xf numFmtId="177" fontId="20" fillId="0" borderId="1" xfId="7" applyNumberFormat="1" applyFont="1" applyFill="1" applyBorder="1" applyAlignment="1">
      <alignment horizontal="center" vertical="center"/>
    </xf>
    <xf numFmtId="0" fontId="11" fillId="0" borderId="0" xfId="6" applyFont="1" applyFill="1" applyAlignment="1">
      <alignment horizontal="center"/>
    </xf>
    <xf numFmtId="0" fontId="11" fillId="0" borderId="0" xfId="6" applyFont="1" applyFill="1" applyAlignment="1">
      <alignment horizontal="right" vertical="center"/>
    </xf>
    <xf numFmtId="0" fontId="17" fillId="0" borderId="0" xfId="1023" applyFont="1" applyFill="1" applyAlignment="1">
      <alignment vertical="center"/>
    </xf>
    <xf numFmtId="177" fontId="8" fillId="0" borderId="0" xfId="1023" applyNumberFormat="1" applyFont="1" applyFill="1" applyAlignment="1">
      <alignment vertical="center"/>
    </xf>
    <xf numFmtId="0" fontId="8" fillId="0" borderId="0" xfId="1023" applyFont="1" applyFill="1" applyAlignment="1">
      <alignment vertical="center"/>
    </xf>
    <xf numFmtId="0" fontId="8" fillId="0" borderId="0" xfId="1024" applyFont="1"/>
    <xf numFmtId="0" fontId="56" fillId="0" borderId="0" xfId="1024" applyFont="1" applyAlignment="1">
      <alignment horizontal="center"/>
    </xf>
    <xf numFmtId="0" fontId="8" fillId="0" borderId="0" xfId="1024" applyFont="1" applyAlignment="1">
      <alignment horizontal="right" vertical="center"/>
    </xf>
    <xf numFmtId="0" fontId="6" fillId="0" borderId="2" xfId="1024" applyFont="1" applyBorder="1" applyAlignment="1">
      <alignment horizontal="center" vertical="center"/>
    </xf>
    <xf numFmtId="0" fontId="6" fillId="0" borderId="1" xfId="1024" applyFont="1" applyFill="1" applyBorder="1" applyAlignment="1">
      <alignment horizontal="center" vertical="center"/>
    </xf>
    <xf numFmtId="0" fontId="6" fillId="0" borderId="0" xfId="1024" applyFont="1" applyAlignment="1">
      <alignment vertical="center"/>
    </xf>
    <xf numFmtId="0" fontId="6" fillId="0" borderId="1" xfId="1024" applyFont="1" applyFill="1" applyBorder="1" applyAlignment="1">
      <alignment vertical="center"/>
    </xf>
    <xf numFmtId="176" fontId="6" fillId="0" borderId="1" xfId="1024" applyNumberFormat="1" applyFont="1" applyFill="1" applyBorder="1" applyAlignment="1">
      <alignment horizontal="right" vertical="center" wrapText="1"/>
    </xf>
    <xf numFmtId="0" fontId="8" fillId="0" borderId="0" xfId="1024" applyFont="1" applyAlignment="1">
      <alignment vertical="center"/>
    </xf>
    <xf numFmtId="0" fontId="6" fillId="0" borderId="13" xfId="1024" applyFont="1" applyFill="1" applyBorder="1" applyAlignment="1">
      <alignment vertical="center"/>
    </xf>
    <xf numFmtId="49" fontId="8" fillId="0" borderId="13" xfId="1" applyNumberFormat="1" applyFont="1" applyFill="1" applyBorder="1" applyAlignment="1">
      <alignment horizontal="left" vertical="center"/>
    </xf>
    <xf numFmtId="0" fontId="8" fillId="0" borderId="13" xfId="1024" applyFont="1" applyFill="1" applyBorder="1" applyAlignment="1">
      <alignment horizontal="left" vertical="center"/>
    </xf>
    <xf numFmtId="0" fontId="6" fillId="0" borderId="13" xfId="1024" applyFont="1" applyFill="1" applyBorder="1" applyAlignment="1">
      <alignment horizontal="center" vertical="center"/>
    </xf>
    <xf numFmtId="0" fontId="6" fillId="0" borderId="0" xfId="1024" applyFont="1" applyBorder="1" applyAlignment="1">
      <alignment vertical="center"/>
    </xf>
    <xf numFmtId="0" fontId="8" fillId="0" borderId="0" xfId="692" applyFont="1" applyAlignment="1"/>
    <xf numFmtId="176" fontId="8" fillId="0" borderId="0" xfId="1024" applyNumberFormat="1" applyFont="1"/>
    <xf numFmtId="0" fontId="11" fillId="0" borderId="0" xfId="607"/>
    <xf numFmtId="0" fontId="11" fillId="0" borderId="15" xfId="607" applyNumberFormat="1" applyFont="1" applyFill="1" applyBorder="1" applyAlignment="1" applyProtection="1">
      <alignment vertical="center"/>
    </xf>
    <xf numFmtId="0" fontId="11" fillId="0" borderId="15" xfId="607" applyNumberFormat="1" applyFont="1" applyFill="1" applyBorder="1" applyAlignment="1" applyProtection="1">
      <alignment horizontal="right"/>
    </xf>
    <xf numFmtId="0" fontId="20" fillId="0" borderId="2" xfId="607" applyNumberFormat="1" applyFont="1" applyFill="1" applyBorder="1" applyAlignment="1" applyProtection="1">
      <alignment horizontal="center" vertical="center"/>
    </xf>
    <xf numFmtId="0" fontId="20" fillId="0" borderId="3" xfId="607" applyNumberFormat="1" applyFont="1" applyFill="1" applyBorder="1" applyAlignment="1" applyProtection="1">
      <alignment horizontal="center" vertical="center"/>
    </xf>
    <xf numFmtId="0" fontId="20" fillId="0" borderId="1" xfId="607" applyNumberFormat="1" applyFont="1" applyFill="1" applyBorder="1" applyAlignment="1" applyProtection="1">
      <alignment horizontal="center" vertical="center"/>
    </xf>
    <xf numFmtId="0" fontId="20" fillId="0" borderId="16" xfId="607" applyNumberFormat="1" applyFont="1" applyFill="1" applyBorder="1" applyAlignment="1" applyProtection="1">
      <alignment horizontal="center" vertical="center"/>
    </xf>
    <xf numFmtId="0" fontId="20" fillId="0" borderId="1" xfId="607" applyNumberFormat="1" applyFont="1" applyFill="1" applyBorder="1" applyAlignment="1" applyProtection="1">
      <alignment horizontal="left" vertical="center"/>
    </xf>
    <xf numFmtId="1" fontId="20" fillId="0" borderId="1" xfId="607" applyNumberFormat="1" applyFont="1" applyFill="1" applyBorder="1" applyAlignment="1" applyProtection="1">
      <alignment horizontal="right" vertical="center"/>
    </xf>
    <xf numFmtId="3" fontId="20" fillId="0" borderId="1" xfId="607" applyNumberFormat="1" applyFont="1" applyFill="1" applyBorder="1" applyAlignment="1" applyProtection="1">
      <alignment horizontal="left" vertical="center"/>
    </xf>
    <xf numFmtId="0" fontId="11" fillId="0" borderId="1" xfId="607" applyNumberFormat="1" applyFont="1" applyFill="1" applyBorder="1" applyAlignment="1" applyProtection="1">
      <alignment horizontal="left" vertical="center"/>
    </xf>
    <xf numFmtId="1" fontId="11" fillId="0" borderId="1" xfId="607" applyNumberFormat="1" applyFont="1" applyFill="1" applyBorder="1" applyAlignment="1" applyProtection="1">
      <alignment horizontal="right" vertical="center"/>
    </xf>
    <xf numFmtId="3" fontId="11" fillId="0" borderId="1" xfId="607" applyNumberFormat="1" applyFont="1" applyFill="1" applyBorder="1" applyAlignment="1" applyProtection="1">
      <alignment horizontal="left" vertical="center"/>
    </xf>
    <xf numFmtId="0" fontId="11" fillId="0" borderId="0" xfId="607" applyFill="1"/>
    <xf numFmtId="1" fontId="11" fillId="0" borderId="0" xfId="607" applyNumberFormat="1" applyFill="1"/>
    <xf numFmtId="0" fontId="20" fillId="0" borderId="1" xfId="607" applyNumberFormat="1" applyFont="1" applyFill="1" applyBorder="1" applyAlignment="1" applyProtection="1">
      <alignment vertical="center"/>
    </xf>
    <xf numFmtId="0" fontId="20" fillId="0" borderId="1" xfId="607" applyFont="1" applyFill="1" applyBorder="1" applyAlignment="1">
      <alignment horizontal="center" vertical="center"/>
    </xf>
    <xf numFmtId="0" fontId="11" fillId="0" borderId="0" xfId="607" applyAlignment="1">
      <alignment horizontal="center" vertical="center"/>
    </xf>
    <xf numFmtId="0" fontId="8" fillId="0" borderId="0" xfId="1024" applyFont="1" applyFill="1" applyAlignment="1">
      <alignment vertical="center"/>
    </xf>
    <xf numFmtId="186" fontId="8" fillId="0" borderId="0" xfId="1024" applyNumberFormat="1" applyFont="1" applyAlignment="1">
      <alignment horizontal="right"/>
    </xf>
    <xf numFmtId="0" fontId="6" fillId="47" borderId="1" xfId="1024" applyFont="1" applyFill="1" applyBorder="1" applyAlignment="1">
      <alignment horizontal="left" vertical="center"/>
    </xf>
    <xf numFmtId="0" fontId="6" fillId="47" borderId="1" xfId="1024" applyFont="1" applyFill="1" applyBorder="1" applyAlignment="1">
      <alignment horizontal="right" vertical="center"/>
    </xf>
    <xf numFmtId="0" fontId="8" fillId="47" borderId="0" xfId="1024" applyFont="1" applyFill="1"/>
    <xf numFmtId="49" fontId="6" fillId="47" borderId="1" xfId="1" applyNumberFormat="1" applyFont="1" applyFill="1" applyBorder="1" applyAlignment="1">
      <alignment horizontal="left" vertical="center"/>
    </xf>
    <xf numFmtId="49" fontId="8" fillId="47" borderId="1" xfId="1" applyNumberFormat="1" applyFont="1" applyFill="1" applyBorder="1" applyAlignment="1">
      <alignment horizontal="left" vertical="center"/>
    </xf>
    <xf numFmtId="0" fontId="8" fillId="47" borderId="1" xfId="1024" applyFont="1" applyFill="1" applyBorder="1" applyAlignment="1">
      <alignment horizontal="right" vertical="center"/>
    </xf>
    <xf numFmtId="0" fontId="8" fillId="0" borderId="0" xfId="1024" applyFont="1" applyFill="1"/>
    <xf numFmtId="0" fontId="11" fillId="0" borderId="0" xfId="4" applyAlignment="1">
      <alignment vertical="center"/>
    </xf>
    <xf numFmtId="0" fontId="11" fillId="0" borderId="0" xfId="4" applyAlignment="1">
      <alignment horizontal="right" vertical="center"/>
    </xf>
    <xf numFmtId="0" fontId="20" fillId="0" borderId="1" xfId="505" applyFont="1" applyFill="1" applyBorder="1" applyAlignment="1">
      <alignment horizontal="center" vertical="center" wrapText="1"/>
    </xf>
    <xf numFmtId="176" fontId="20" fillId="0" borderId="1" xfId="505" applyNumberFormat="1" applyFont="1" applyFill="1" applyBorder="1" applyAlignment="1">
      <alignment horizontal="right" vertical="center" wrapText="1"/>
    </xf>
    <xf numFmtId="176" fontId="58" fillId="0" borderId="1" xfId="505" applyNumberFormat="1" applyFont="1" applyFill="1" applyBorder="1" applyAlignment="1">
      <alignment horizontal="right" vertical="center" wrapText="1"/>
    </xf>
    <xf numFmtId="0" fontId="58" fillId="0" borderId="1" xfId="505" applyFont="1" applyFill="1" applyBorder="1" applyAlignment="1">
      <alignment horizontal="left" vertical="center"/>
    </xf>
    <xf numFmtId="49" fontId="11" fillId="0" borderId="17" xfId="505" applyNumberFormat="1" applyFont="1" applyFill="1" applyBorder="1" applyAlignment="1">
      <alignment vertical="center"/>
    </xf>
    <xf numFmtId="176" fontId="59" fillId="0" borderId="1" xfId="505" applyNumberFormat="1" applyFont="1" applyFill="1" applyBorder="1" applyAlignment="1">
      <alignment horizontal="right" vertical="center" wrapText="1"/>
    </xf>
    <xf numFmtId="49" fontId="11" fillId="0" borderId="17" xfId="505" applyNumberFormat="1" applyFont="1" applyFill="1" applyBorder="1" applyAlignment="1">
      <alignment horizontal="left" vertical="center" indent="2"/>
    </xf>
    <xf numFmtId="49" fontId="11" fillId="0" borderId="1" xfId="505" applyNumberFormat="1" applyFont="1" applyFill="1" applyBorder="1" applyAlignment="1">
      <alignment vertical="center"/>
    </xf>
    <xf numFmtId="49" fontId="11" fillId="0" borderId="1" xfId="505" applyNumberFormat="1" applyFont="1" applyFill="1" applyBorder="1" applyAlignment="1" applyProtection="1">
      <alignment horizontal="left" vertical="center" indent="2"/>
    </xf>
    <xf numFmtId="49" fontId="11" fillId="0" borderId="13" xfId="505" applyNumberFormat="1" applyFont="1" applyFill="1" applyBorder="1" applyAlignment="1" applyProtection="1">
      <alignment horizontal="left" vertical="center" indent="2"/>
    </xf>
    <xf numFmtId="0" fontId="59" fillId="0" borderId="1" xfId="505" applyFont="1" applyFill="1" applyBorder="1" applyAlignment="1">
      <alignment horizontal="left" vertical="center" indent="2"/>
    </xf>
    <xf numFmtId="0" fontId="60" fillId="0" borderId="0" xfId="4" applyFont="1" applyAlignment="1">
      <alignment vertical="center"/>
    </xf>
    <xf numFmtId="178" fontId="6" fillId="0" borderId="1" xfId="505" applyNumberFormat="1" applyFont="1" applyFill="1" applyBorder="1" applyAlignment="1">
      <alignment horizontal="center" vertical="center" wrapText="1"/>
    </xf>
    <xf numFmtId="49" fontId="8" fillId="0" borderId="17" xfId="505" applyNumberFormat="1" applyFont="1" applyFill="1" applyBorder="1" applyAlignment="1">
      <alignment horizontal="left" vertical="center" indent="2"/>
    </xf>
    <xf numFmtId="0" fontId="3" fillId="0" borderId="0" xfId="4" applyFont="1" applyAlignment="1">
      <alignment horizontal="center" vertical="center"/>
    </xf>
    <xf numFmtId="0" fontId="63" fillId="0" borderId="0" xfId="0" applyFont="1">
      <alignment vertical="center"/>
    </xf>
    <xf numFmtId="0" fontId="0" fillId="0" borderId="0" xfId="0" applyAlignment="1">
      <alignment horizontal="center" vertical="center"/>
    </xf>
    <xf numFmtId="0" fontId="4" fillId="0" borderId="0" xfId="0" applyFont="1" applyAlignment="1">
      <alignment horizontal="right"/>
    </xf>
    <xf numFmtId="0" fontId="4" fillId="0" borderId="1" xfId="0" applyFont="1" applyBorder="1" applyAlignment="1">
      <alignment horizontal="center" vertical="center"/>
    </xf>
    <xf numFmtId="0" fontId="0" fillId="0" borderId="1" xfId="0" applyBorder="1">
      <alignment vertical="center"/>
    </xf>
    <xf numFmtId="0" fontId="64" fillId="0" borderId="0" xfId="1023" applyFont="1" applyFill="1" applyAlignment="1">
      <alignment vertical="center"/>
    </xf>
    <xf numFmtId="0" fontId="8" fillId="0" borderId="0" xfId="1025" applyAlignment="1"/>
    <xf numFmtId="0" fontId="8" fillId="0" borderId="0" xfId="1024" applyAlignment="1">
      <alignment horizontal="left" vertical="center" indent="1"/>
    </xf>
    <xf numFmtId="0" fontId="8" fillId="0" borderId="0" xfId="1024" applyAlignment="1">
      <alignment horizontal="right"/>
    </xf>
    <xf numFmtId="49" fontId="6" fillId="0" borderId="1" xfId="1024" applyNumberFormat="1" applyFont="1" applyFill="1" applyBorder="1" applyAlignment="1" applyProtection="1">
      <alignment horizontal="center" vertical="center"/>
    </xf>
    <xf numFmtId="187" fontId="6" fillId="0" borderId="1" xfId="1024" applyNumberFormat="1" applyFont="1" applyFill="1" applyBorder="1" applyAlignment="1" applyProtection="1">
      <alignment vertical="center"/>
    </xf>
    <xf numFmtId="49" fontId="6" fillId="0" borderId="1" xfId="1024" applyNumberFormat="1" applyFont="1" applyFill="1" applyBorder="1" applyAlignment="1" applyProtection="1">
      <alignment vertical="center"/>
    </xf>
    <xf numFmtId="49" fontId="8" fillId="0" borderId="1" xfId="1024" applyNumberFormat="1" applyFont="1" applyFill="1" applyBorder="1" applyAlignment="1" applyProtection="1">
      <alignment vertical="center"/>
    </xf>
    <xf numFmtId="187" fontId="8" fillId="0" borderId="1" xfId="1024" applyNumberFormat="1" applyFont="1" applyFill="1" applyBorder="1" applyAlignment="1" applyProtection="1">
      <alignment vertical="center"/>
    </xf>
    <xf numFmtId="0" fontId="8" fillId="0" borderId="0" xfId="1025" applyAlignment="1">
      <alignment horizontal="left"/>
    </xf>
    <xf numFmtId="178" fontId="6" fillId="0" borderId="2" xfId="1024" applyNumberFormat="1" applyFont="1" applyBorder="1" applyAlignment="1">
      <alignment horizontal="center" vertical="center"/>
    </xf>
    <xf numFmtId="0" fontId="6" fillId="0" borderId="2" xfId="1024" applyFont="1" applyBorder="1" applyAlignment="1">
      <alignment horizontal="center" vertical="center" wrapText="1"/>
    </xf>
    <xf numFmtId="0" fontId="65" fillId="0" borderId="0" xfId="1024" applyFont="1" applyFill="1" applyBorder="1" applyAlignment="1">
      <alignment horizontal="center" vertical="center" wrapText="1"/>
    </xf>
    <xf numFmtId="0" fontId="66" fillId="0" borderId="0" xfId="1024" applyFont="1" applyFill="1" applyBorder="1" applyAlignment="1">
      <alignment horizontal="center" vertical="center" wrapText="1"/>
    </xf>
    <xf numFmtId="0" fontId="6" fillId="0" borderId="0" xfId="1024" applyFont="1" applyFill="1" applyBorder="1" applyAlignment="1">
      <alignment horizontal="left" vertical="center" wrapText="1"/>
    </xf>
    <xf numFmtId="0" fontId="65" fillId="0" borderId="0" xfId="1024" applyFont="1" applyFill="1" applyAlignment="1">
      <alignment horizontal="center" vertical="center" wrapText="1"/>
    </xf>
    <xf numFmtId="0" fontId="65" fillId="0" borderId="0" xfId="1024" applyFont="1" applyFill="1" applyBorder="1"/>
    <xf numFmtId="0" fontId="6" fillId="0" borderId="0" xfId="1024" applyFont="1" applyFill="1" applyBorder="1" applyAlignment="1">
      <alignment horizontal="center" vertical="center" wrapText="1"/>
    </xf>
    <xf numFmtId="0" fontId="6" fillId="0" borderId="1" xfId="1024" applyFont="1" applyFill="1" applyBorder="1" applyAlignment="1">
      <alignment horizontal="center" vertical="center" wrapText="1"/>
    </xf>
    <xf numFmtId="0" fontId="65" fillId="0" borderId="0" xfId="1024" applyFont="1" applyFill="1"/>
    <xf numFmtId="0" fontId="6" fillId="48" borderId="1" xfId="1024" applyFont="1" applyFill="1" applyBorder="1" applyAlignment="1">
      <alignment horizontal="center" vertical="center" wrapText="1"/>
    </xf>
    <xf numFmtId="0" fontId="6" fillId="48" borderId="1" xfId="1024" applyFont="1" applyFill="1" applyBorder="1" applyAlignment="1">
      <alignment horizontal="right" vertical="center" wrapText="1"/>
    </xf>
    <xf numFmtId="0" fontId="6" fillId="48" borderId="1" xfId="1024" applyFont="1" applyFill="1" applyBorder="1" applyAlignment="1">
      <alignment horizontal="left" vertical="center" wrapText="1"/>
    </xf>
    <xf numFmtId="0" fontId="6" fillId="48" borderId="1" xfId="1024" applyFont="1" applyFill="1" applyBorder="1" applyAlignment="1">
      <alignment vertical="center" wrapText="1"/>
    </xf>
    <xf numFmtId="0" fontId="8" fillId="0" borderId="0" xfId="1024" applyFont="1" applyFill="1" applyBorder="1"/>
    <xf numFmtId="0" fontId="65" fillId="0" borderId="0" xfId="1024" applyFont="1" applyFill="1" applyBorder="1" applyAlignment="1">
      <alignment horizontal="center"/>
    </xf>
    <xf numFmtId="0" fontId="8" fillId="0" borderId="0" xfId="1024" applyFont="1" applyFill="1" applyAlignment="1">
      <alignment horizontal="center"/>
    </xf>
    <xf numFmtId="0" fontId="9" fillId="0" borderId="0" xfId="1026" applyFont="1" applyBorder="1">
      <alignment vertical="center"/>
    </xf>
    <xf numFmtId="0" fontId="62" fillId="0" borderId="0" xfId="1026" applyBorder="1">
      <alignment vertical="center"/>
    </xf>
    <xf numFmtId="0" fontId="62" fillId="0" borderId="0" xfId="1026">
      <alignment vertical="center"/>
    </xf>
    <xf numFmtId="0" fontId="67" fillId="49" borderId="15" xfId="1026" applyFont="1" applyFill="1" applyBorder="1" applyAlignment="1">
      <alignment vertical="center"/>
    </xf>
    <xf numFmtId="0" fontId="67" fillId="49" borderId="15" xfId="1026" applyFont="1" applyFill="1" applyBorder="1" applyAlignment="1">
      <alignment horizontal="right"/>
    </xf>
    <xf numFmtId="0" fontId="68" fillId="0" borderId="1" xfId="1024" applyFont="1" applyFill="1" applyBorder="1" applyAlignment="1">
      <alignment horizontal="center" vertical="center"/>
    </xf>
    <xf numFmtId="0" fontId="68" fillId="0" borderId="1" xfId="1024" applyFont="1" applyFill="1" applyBorder="1" applyAlignment="1">
      <alignment horizontal="left" vertical="center"/>
    </xf>
    <xf numFmtId="0" fontId="67" fillId="0" borderId="1" xfId="1024" applyFont="1" applyFill="1" applyBorder="1" applyAlignment="1">
      <alignment horizontal="left" vertical="center"/>
    </xf>
    <xf numFmtId="0" fontId="67" fillId="49" borderId="0" xfId="1026" applyFont="1" applyFill="1" applyBorder="1">
      <alignment vertical="center"/>
    </xf>
    <xf numFmtId="0" fontId="67" fillId="49" borderId="0" xfId="1026" applyFont="1" applyFill="1" applyBorder="1" applyAlignment="1">
      <alignment horizontal="left" vertical="center" wrapText="1"/>
    </xf>
    <xf numFmtId="0" fontId="69" fillId="49" borderId="0" xfId="1026" applyFont="1" applyFill="1" applyBorder="1">
      <alignment vertical="center"/>
    </xf>
    <xf numFmtId="0" fontId="67" fillId="49" borderId="0" xfId="1026" applyFont="1" applyFill="1" applyBorder="1" applyAlignment="1">
      <alignment horizontal="left" vertical="center"/>
    </xf>
    <xf numFmtId="0" fontId="65" fillId="0" borderId="0" xfId="1024" applyFont="1" applyFill="1" applyAlignment="1">
      <alignment horizontal="right" vertical="center" wrapText="1"/>
    </xf>
    <xf numFmtId="0" fontId="5" fillId="0" borderId="0" xfId="1026" applyFont="1" applyBorder="1">
      <alignment vertical="center"/>
    </xf>
    <xf numFmtId="0" fontId="71" fillId="49" borderId="0" xfId="1026" applyFont="1" applyFill="1" applyBorder="1" applyAlignment="1">
      <alignment vertical="center" wrapText="1"/>
    </xf>
    <xf numFmtId="0" fontId="67" fillId="49" borderId="0" xfId="1026" applyFont="1" applyFill="1" applyBorder="1" applyAlignment="1">
      <alignment horizontal="right" wrapText="1"/>
    </xf>
    <xf numFmtId="0" fontId="68" fillId="49" borderId="1" xfId="1026" applyFont="1" applyFill="1" applyBorder="1" applyAlignment="1">
      <alignment horizontal="center" vertical="center" wrapText="1"/>
    </xf>
    <xf numFmtId="179" fontId="8" fillId="0" borderId="1" xfId="1024" applyNumberFormat="1" applyFont="1" applyFill="1" applyBorder="1" applyAlignment="1">
      <alignment horizontal="right" vertical="center" wrapText="1"/>
    </xf>
    <xf numFmtId="0" fontId="61" fillId="48" borderId="1" xfId="1026" applyNumberFormat="1" applyFont="1" applyFill="1" applyBorder="1" applyAlignment="1" applyProtection="1">
      <alignment horizontal="center" vertical="center"/>
    </xf>
    <xf numFmtId="0" fontId="72" fillId="48" borderId="1" xfId="1026" applyNumberFormat="1" applyFont="1" applyFill="1" applyBorder="1" applyAlignment="1" applyProtection="1">
      <alignment horizontal="center" vertical="center"/>
    </xf>
    <xf numFmtId="181" fontId="8" fillId="0" borderId="0" xfId="1024" applyNumberFormat="1" applyFont="1"/>
    <xf numFmtId="181" fontId="8" fillId="0" borderId="0" xfId="1024" applyNumberFormat="1" applyFont="1" applyAlignment="1">
      <alignment vertical="center"/>
    </xf>
    <xf numFmtId="181" fontId="8" fillId="0" borderId="0" xfId="1024" applyNumberFormat="1" applyFont="1" applyAlignment="1">
      <alignment horizontal="right" vertical="center"/>
    </xf>
    <xf numFmtId="181" fontId="6" fillId="0" borderId="1" xfId="1024" applyNumberFormat="1" applyFont="1" applyBorder="1" applyAlignment="1">
      <alignment horizontal="center" vertical="center"/>
    </xf>
    <xf numFmtId="0" fontId="6" fillId="0" borderId="1" xfId="1027" applyFont="1" applyFill="1" applyBorder="1" applyAlignment="1">
      <alignment horizontal="center" vertical="center"/>
    </xf>
    <xf numFmtId="0" fontId="67" fillId="0" borderId="1" xfId="1024" applyFont="1" applyFill="1" applyBorder="1" applyAlignment="1">
      <alignment horizontal="left" vertical="center" wrapText="1"/>
    </xf>
    <xf numFmtId="176" fontId="67" fillId="0" borderId="1" xfId="1024" applyNumberFormat="1" applyFont="1" applyFill="1" applyBorder="1" applyAlignment="1">
      <alignment horizontal="right" vertical="center" wrapText="1"/>
    </xf>
    <xf numFmtId="176" fontId="67" fillId="0" borderId="1" xfId="1024" applyNumberFormat="1" applyFont="1" applyFill="1" applyBorder="1" applyAlignment="1" applyProtection="1">
      <alignment vertical="center" wrapText="1"/>
    </xf>
    <xf numFmtId="181" fontId="8" fillId="0" borderId="0" xfId="1024" applyNumberFormat="1" applyFont="1" applyFill="1" applyAlignment="1">
      <alignment vertical="center"/>
    </xf>
    <xf numFmtId="0" fontId="68" fillId="0" borderId="1" xfId="1024" applyFont="1" applyBorder="1" applyAlignment="1">
      <alignment horizontal="center" vertical="center"/>
    </xf>
    <xf numFmtId="176" fontId="68" fillId="0" borderId="1" xfId="1024" applyNumberFormat="1" applyFont="1" applyFill="1" applyBorder="1" applyAlignment="1" applyProtection="1">
      <alignment horizontal="right" vertical="center" wrapText="1"/>
    </xf>
    <xf numFmtId="181" fontId="67" fillId="0" borderId="1" xfId="1024" applyNumberFormat="1" applyFont="1" applyBorder="1" applyAlignment="1">
      <alignment horizontal="left" vertical="center" wrapText="1"/>
    </xf>
    <xf numFmtId="0" fontId="67" fillId="0" borderId="1" xfId="1024" applyFont="1" applyBorder="1" applyAlignment="1">
      <alignment horizontal="left" vertical="center" wrapText="1"/>
    </xf>
    <xf numFmtId="181" fontId="67" fillId="0" borderId="1" xfId="1024" applyNumberFormat="1" applyFont="1" applyBorder="1" applyAlignment="1">
      <alignment horizontal="left" vertical="center"/>
    </xf>
    <xf numFmtId="0" fontId="67" fillId="0" borderId="1" xfId="1024" applyFont="1" applyBorder="1" applyAlignment="1">
      <alignment horizontal="left" vertical="center"/>
    </xf>
    <xf numFmtId="0" fontId="17" fillId="0" borderId="0" xfId="1028" applyFont="1" applyFill="1" applyAlignment="1">
      <alignment vertical="center"/>
    </xf>
    <xf numFmtId="177" fontId="8" fillId="0" borderId="0" xfId="1028" applyNumberFormat="1" applyFont="1" applyFill="1" applyAlignment="1">
      <alignment vertical="center"/>
    </xf>
    <xf numFmtId="0" fontId="8" fillId="0" borderId="0" xfId="1028" applyFont="1" applyFill="1" applyAlignment="1">
      <alignment vertical="center"/>
    </xf>
    <xf numFmtId="0" fontId="0" fillId="0" borderId="0" xfId="0" applyAlignment="1"/>
    <xf numFmtId="0" fontId="19" fillId="0" borderId="0" xfId="1027" applyFont="1" applyFill="1" applyAlignment="1">
      <alignment vertical="center"/>
    </xf>
    <xf numFmtId="176" fontId="74" fillId="0" borderId="0" xfId="1027" applyNumberFormat="1" applyFont="1" applyFill="1" applyAlignment="1">
      <alignment horizontal="center" vertical="center"/>
    </xf>
    <xf numFmtId="0" fontId="74" fillId="0" borderId="0" xfId="1027" applyFont="1" applyFill="1" applyAlignment="1">
      <alignment vertical="center"/>
    </xf>
    <xf numFmtId="181" fontId="8" fillId="0" borderId="0" xfId="1024" applyNumberFormat="1" applyFont="1" applyAlignment="1">
      <alignment horizontal="right" wrapText="1"/>
    </xf>
    <xf numFmtId="0" fontId="0" fillId="0" borderId="0" xfId="0" applyAlignment="1">
      <alignment vertical="center"/>
    </xf>
    <xf numFmtId="0" fontId="6" fillId="0" borderId="1" xfId="1029" applyFont="1" applyFill="1" applyBorder="1" applyAlignment="1">
      <alignment horizontal="center" vertical="center" justifyLastLine="1"/>
    </xf>
    <xf numFmtId="176" fontId="6" fillId="0" borderId="1" xfId="1029" applyNumberFormat="1" applyFont="1" applyFill="1" applyBorder="1" applyAlignment="1">
      <alignment horizontal="center" vertical="center"/>
    </xf>
    <xf numFmtId="0" fontId="6" fillId="0" borderId="1" xfId="1027" applyFont="1" applyFill="1" applyBorder="1" applyAlignment="1">
      <alignment horizontal="left" vertical="center" justifyLastLine="1"/>
    </xf>
    <xf numFmtId="0" fontId="61" fillId="0" borderId="1" xfId="1027" applyFont="1" applyFill="1" applyBorder="1" applyAlignment="1">
      <alignment horizontal="left" vertical="center"/>
    </xf>
    <xf numFmtId="176" fontId="6" fillId="0" borderId="1" xfId="1027" applyNumberFormat="1" applyFont="1" applyFill="1" applyBorder="1" applyAlignment="1">
      <alignment horizontal="right" vertical="center" wrapText="1"/>
    </xf>
    <xf numFmtId="0" fontId="61" fillId="0" borderId="1" xfId="1027" applyFont="1" applyFill="1" applyBorder="1" applyAlignment="1">
      <alignment vertical="center"/>
    </xf>
    <xf numFmtId="188" fontId="61" fillId="0" borderId="1" xfId="1027" applyNumberFormat="1" applyFont="1" applyFill="1" applyBorder="1" applyAlignment="1">
      <alignment horizontal="left" vertical="center"/>
    </xf>
    <xf numFmtId="188" fontId="61" fillId="0" borderId="1" xfId="1027" applyNumberFormat="1" applyFont="1" applyFill="1" applyBorder="1" applyAlignment="1">
      <alignment vertical="center"/>
    </xf>
    <xf numFmtId="176" fontId="6" fillId="0" borderId="1" xfId="1030" applyNumberFormat="1" applyFont="1" applyFill="1" applyBorder="1" applyAlignment="1">
      <alignment horizontal="right" vertical="center" wrapText="1"/>
    </xf>
    <xf numFmtId="188" fontId="72" fillId="0" borderId="1" xfId="1027" applyNumberFormat="1" applyFont="1" applyFill="1" applyBorder="1" applyAlignment="1">
      <alignment horizontal="left" vertical="center"/>
    </xf>
    <xf numFmtId="176" fontId="8" fillId="0" borderId="1" xfId="1027" applyNumberFormat="1" applyFont="1" applyFill="1" applyBorder="1" applyAlignment="1">
      <alignment horizontal="right" vertical="center" wrapText="1"/>
    </xf>
    <xf numFmtId="176" fontId="8" fillId="0" borderId="1" xfId="1030" applyNumberFormat="1" applyFont="1" applyFill="1" applyBorder="1" applyAlignment="1">
      <alignment horizontal="right" vertical="center" wrapText="1"/>
    </xf>
    <xf numFmtId="0" fontId="8" fillId="0" borderId="1" xfId="1030" applyFont="1" applyFill="1" applyBorder="1"/>
    <xf numFmtId="0" fontId="6" fillId="0" borderId="1" xfId="1027" applyFont="1" applyFill="1" applyBorder="1" applyAlignment="1">
      <alignment horizontal="center" vertical="center" justifyLastLine="1"/>
    </xf>
    <xf numFmtId="0" fontId="8" fillId="0" borderId="0" xfId="1023" applyFont="1" applyFill="1" applyBorder="1" applyAlignment="1">
      <alignment vertical="center" wrapText="1"/>
    </xf>
    <xf numFmtId="176" fontId="0" fillId="0" borderId="0" xfId="0" applyNumberFormat="1" applyAlignment="1">
      <alignment horizontal="center"/>
    </xf>
    <xf numFmtId="181" fontId="11" fillId="0" borderId="0" xfId="1031" applyNumberFormat="1" applyFont="1" applyAlignment="1"/>
    <xf numFmtId="0" fontId="11" fillId="0" borderId="0" xfId="1031">
      <alignment vertical="center"/>
    </xf>
    <xf numFmtId="181" fontId="11" fillId="0" borderId="0" xfId="1031" applyNumberFormat="1" applyFont="1" applyAlignment="1">
      <alignment vertical="center"/>
    </xf>
    <xf numFmtId="181" fontId="11" fillId="0" borderId="0" xfId="4" applyNumberFormat="1" applyFont="1" applyAlignment="1">
      <alignment horizontal="right" wrapText="1"/>
    </xf>
    <xf numFmtId="181" fontId="20" fillId="0" borderId="1" xfId="1031" applyNumberFormat="1" applyFont="1" applyBorder="1" applyAlignment="1">
      <alignment horizontal="center" vertical="center"/>
    </xf>
    <xf numFmtId="0" fontId="20" fillId="0" borderId="1" xfId="1032" applyFont="1" applyFill="1" applyBorder="1" applyAlignment="1">
      <alignment horizontal="center" vertical="center"/>
    </xf>
    <xf numFmtId="0" fontId="75" fillId="0" borderId="1" xfId="572" applyFont="1" applyBorder="1" applyAlignment="1">
      <alignment horizontal="left" vertical="center"/>
    </xf>
    <xf numFmtId="176" fontId="75" fillId="0" borderId="1" xfId="4" applyNumberFormat="1" applyFont="1" applyFill="1" applyBorder="1" applyAlignment="1" applyProtection="1">
      <alignment vertical="center" wrapText="1"/>
    </xf>
    <xf numFmtId="181" fontId="76" fillId="0" borderId="1" xfId="4" applyNumberFormat="1" applyFont="1" applyBorder="1" applyAlignment="1">
      <alignment vertical="center" wrapText="1"/>
    </xf>
    <xf numFmtId="176" fontId="76" fillId="0" borderId="1" xfId="4" applyNumberFormat="1" applyFont="1" applyFill="1" applyBorder="1" applyAlignment="1" applyProtection="1">
      <alignment vertical="center" wrapText="1"/>
    </xf>
    <xf numFmtId="181" fontId="76" fillId="0" borderId="1" xfId="4" applyNumberFormat="1" applyFont="1" applyBorder="1" applyAlignment="1">
      <alignment vertical="center"/>
    </xf>
    <xf numFmtId="0" fontId="76" fillId="0" borderId="1" xfId="1032" applyFont="1" applyFill="1" applyBorder="1" applyAlignment="1">
      <alignment horizontal="right" vertical="center"/>
    </xf>
    <xf numFmtId="176" fontId="20" fillId="0" borderId="1" xfId="4" applyNumberFormat="1" applyFont="1" applyFill="1" applyBorder="1" applyAlignment="1" applyProtection="1">
      <alignment vertical="center" wrapText="1"/>
    </xf>
    <xf numFmtId="0" fontId="11" fillId="0" borderId="1" xfId="572" applyFont="1" applyBorder="1" applyAlignment="1">
      <alignment horizontal="left" vertical="center" indent="1"/>
    </xf>
    <xf numFmtId="176" fontId="11" fillId="0" borderId="1" xfId="4" applyNumberFormat="1" applyFont="1" applyFill="1" applyBorder="1" applyAlignment="1" applyProtection="1">
      <alignment vertical="center" wrapText="1"/>
    </xf>
    <xf numFmtId="0" fontId="20" fillId="0" borderId="1" xfId="4" applyFont="1" applyBorder="1" applyAlignment="1">
      <alignment horizontal="center" vertical="center"/>
    </xf>
    <xf numFmtId="181" fontId="11" fillId="0" borderId="0" xfId="4" applyNumberFormat="1" applyFont="1"/>
    <xf numFmtId="177" fontId="11" fillId="0" borderId="0" xfId="8" applyNumberFormat="1" applyFont="1" applyFill="1" applyAlignment="1">
      <alignment vertical="center"/>
    </xf>
    <xf numFmtId="0" fontId="11" fillId="0" borderId="0" xfId="8" applyFont="1" applyFill="1" applyAlignment="1">
      <alignment vertical="center"/>
    </xf>
    <xf numFmtId="0" fontId="11" fillId="0" borderId="0" xfId="7"/>
    <xf numFmtId="0" fontId="19" fillId="0" borderId="0" xfId="572" applyFont="1" applyFill="1" applyAlignment="1">
      <alignment vertical="center"/>
    </xf>
    <xf numFmtId="176" fontId="77" fillId="0" borderId="0" xfId="572" applyNumberFormat="1" applyFont="1" applyFill="1" applyAlignment="1">
      <alignment horizontal="center" vertical="center"/>
    </xf>
    <xf numFmtId="0" fontId="77" fillId="0" borderId="0" xfId="572" applyFont="1" applyFill="1" applyAlignment="1">
      <alignment vertical="center"/>
    </xf>
    <xf numFmtId="0" fontId="20" fillId="0" borderId="1" xfId="651" applyFont="1" applyFill="1" applyBorder="1" applyAlignment="1">
      <alignment horizontal="center" vertical="center"/>
    </xf>
    <xf numFmtId="176" fontId="20" fillId="0" borderId="1" xfId="651" applyNumberFormat="1" applyFont="1" applyFill="1" applyBorder="1" applyAlignment="1">
      <alignment horizontal="center" vertical="center"/>
    </xf>
    <xf numFmtId="0" fontId="20" fillId="0" borderId="1" xfId="572" applyFont="1" applyFill="1" applyBorder="1" applyAlignment="1">
      <alignment horizontal="left" vertical="center"/>
    </xf>
    <xf numFmtId="176" fontId="20" fillId="0" borderId="1" xfId="651" applyNumberFormat="1" applyFont="1" applyFill="1" applyBorder="1" applyAlignment="1">
      <alignment horizontal="right" vertical="center" wrapText="1"/>
    </xf>
    <xf numFmtId="0" fontId="58" fillId="0" borderId="1" xfId="572" applyFont="1" applyBorder="1" applyAlignment="1">
      <alignment horizontal="left" vertical="center"/>
    </xf>
    <xf numFmtId="176" fontId="20" fillId="0" borderId="1" xfId="572" applyNumberFormat="1" applyFont="1" applyFill="1" applyBorder="1" applyAlignment="1">
      <alignment horizontal="right" vertical="center" wrapText="1"/>
    </xf>
    <xf numFmtId="188" fontId="58" fillId="0" borderId="1" xfId="572" applyNumberFormat="1" applyFont="1" applyBorder="1" applyAlignment="1">
      <alignment vertical="center"/>
    </xf>
    <xf numFmtId="176" fontId="20" fillId="0" borderId="1" xfId="7" applyNumberFormat="1" applyFont="1" applyBorder="1" applyAlignment="1">
      <alignment horizontal="right" vertical="center" wrapText="1"/>
    </xf>
    <xf numFmtId="176" fontId="11" fillId="0" borderId="1" xfId="572" applyNumberFormat="1" applyFont="1" applyFill="1" applyBorder="1" applyAlignment="1">
      <alignment horizontal="right" vertical="center" wrapText="1"/>
    </xf>
    <xf numFmtId="188" fontId="58" fillId="0" borderId="1" xfId="572" applyNumberFormat="1" applyFont="1" applyFill="1" applyBorder="1" applyAlignment="1">
      <alignment vertical="center"/>
    </xf>
    <xf numFmtId="0" fontId="59" fillId="0" borderId="1" xfId="572" applyFont="1" applyFill="1" applyBorder="1" applyAlignment="1">
      <alignment vertical="center"/>
    </xf>
    <xf numFmtId="188" fontId="59" fillId="0" borderId="1" xfId="572" applyNumberFormat="1" applyFont="1" applyBorder="1" applyAlignment="1">
      <alignment horizontal="left" vertical="center"/>
    </xf>
    <xf numFmtId="0" fontId="20" fillId="0" borderId="1" xfId="572" applyFont="1" applyFill="1" applyBorder="1" applyAlignment="1">
      <alignment horizontal="center" vertical="center"/>
    </xf>
    <xf numFmtId="176" fontId="11" fillId="0" borderId="0" xfId="7" applyNumberFormat="1" applyAlignment="1">
      <alignment horizontal="center"/>
    </xf>
    <xf numFmtId="0" fontId="11" fillId="0" borderId="0" xfId="7" applyFill="1"/>
    <xf numFmtId="0" fontId="19" fillId="0" borderId="0" xfId="7" applyFont="1" applyFill="1"/>
    <xf numFmtId="181" fontId="11" fillId="0" borderId="0" xfId="4" applyNumberFormat="1" applyFont="1" applyFill="1" applyAlignment="1">
      <alignment horizontal="right" wrapText="1"/>
    </xf>
    <xf numFmtId="0" fontId="78" fillId="0" borderId="1" xfId="7" applyFont="1" applyFill="1" applyBorder="1" applyAlignment="1">
      <alignment horizontal="center" vertical="center"/>
    </xf>
    <xf numFmtId="0" fontId="78" fillId="0" borderId="1" xfId="7" applyNumberFormat="1" applyFont="1" applyFill="1" applyBorder="1" applyAlignment="1" applyProtection="1">
      <alignment horizontal="left" vertical="center"/>
    </xf>
    <xf numFmtId="1" fontId="20" fillId="0" borderId="1" xfId="7" applyNumberFormat="1" applyFont="1" applyFill="1" applyBorder="1" applyAlignment="1" applyProtection="1">
      <alignment horizontal="right" vertical="center"/>
    </xf>
    <xf numFmtId="0" fontId="11" fillId="0" borderId="1" xfId="4" applyFont="1" applyFill="1" applyBorder="1" applyAlignment="1">
      <alignment horizontal="left" vertical="center"/>
    </xf>
    <xf numFmtId="0" fontId="11" fillId="0" borderId="1" xfId="7" applyFont="1" applyFill="1" applyBorder="1" applyAlignment="1">
      <alignment horizontal="right" vertical="center"/>
    </xf>
    <xf numFmtId="0" fontId="11" fillId="0" borderId="1" xfId="4" applyFill="1" applyBorder="1" applyAlignment="1">
      <alignment horizontal="left" vertical="center"/>
    </xf>
    <xf numFmtId="0" fontId="11" fillId="0" borderId="1" xfId="7" applyFont="1" applyFill="1" applyBorder="1" applyAlignment="1">
      <alignment horizontal="right" vertical="center" wrapText="1"/>
    </xf>
    <xf numFmtId="0" fontId="11" fillId="48" borderId="0" xfId="7" applyFill="1"/>
    <xf numFmtId="0" fontId="19" fillId="48" borderId="0" xfId="7" applyFont="1" applyFill="1"/>
    <xf numFmtId="0" fontId="11" fillId="48" borderId="15" xfId="7" applyFont="1" applyFill="1" applyBorder="1" applyAlignment="1">
      <alignment horizontal="right"/>
    </xf>
    <xf numFmtId="0" fontId="20" fillId="48" borderId="1" xfId="7" applyFont="1" applyFill="1" applyBorder="1" applyAlignment="1">
      <alignment horizontal="center" vertical="center"/>
    </xf>
    <xf numFmtId="3" fontId="78" fillId="48" borderId="1" xfId="7" applyNumberFormat="1" applyFont="1" applyFill="1" applyBorder="1" applyAlignment="1" applyProtection="1">
      <alignment horizontal="left" vertical="center"/>
    </xf>
    <xf numFmtId="1" fontId="20" fillId="48" borderId="1" xfId="7" applyNumberFormat="1" applyFont="1" applyFill="1" applyBorder="1" applyAlignment="1" applyProtection="1">
      <alignment horizontal="right" vertical="center"/>
    </xf>
    <xf numFmtId="0" fontId="11" fillId="0" borderId="0" xfId="7" applyFont="1"/>
    <xf numFmtId="1" fontId="11" fillId="48" borderId="1" xfId="7" applyNumberFormat="1" applyFont="1" applyFill="1" applyBorder="1" applyAlignment="1">
      <alignment horizontal="right" vertical="center"/>
    </xf>
    <xf numFmtId="0" fontId="60" fillId="0" borderId="0" xfId="1023" applyFont="1" applyFill="1" applyAlignment="1">
      <alignment vertical="center"/>
    </xf>
    <xf numFmtId="0" fontId="8" fillId="0" borderId="0" xfId="1033">
      <alignment vertical="center"/>
    </xf>
    <xf numFmtId="0" fontId="8" fillId="0" borderId="0" xfId="1033" applyFont="1" applyBorder="1" applyAlignment="1">
      <alignment horizontal="center" vertical="center"/>
    </xf>
    <xf numFmtId="0" fontId="6" fillId="0" borderId="1" xfId="1033" applyFont="1" applyBorder="1" applyAlignment="1">
      <alignment horizontal="center" vertical="center"/>
    </xf>
    <xf numFmtId="177" fontId="6" fillId="0" borderId="1" xfId="1034" applyNumberFormat="1" applyFont="1" applyFill="1" applyBorder="1" applyAlignment="1">
      <alignment horizontal="center" vertical="center" wrapText="1"/>
    </xf>
    <xf numFmtId="0" fontId="6" fillId="0" borderId="1" xfId="1035" applyFont="1" applyBorder="1" applyAlignment="1">
      <alignment vertical="center"/>
    </xf>
    <xf numFmtId="177" fontId="6" fillId="0" borderId="1" xfId="1035" applyNumberFormat="1" applyFont="1" applyFill="1" applyBorder="1" applyAlignment="1">
      <alignment horizontal="right" vertical="center" wrapText="1"/>
    </xf>
    <xf numFmtId="0" fontId="8" fillId="0" borderId="1" xfId="1035" applyBorder="1" applyAlignment="1">
      <alignment vertical="center"/>
    </xf>
    <xf numFmtId="177" fontId="8" fillId="0" borderId="1" xfId="1035" applyNumberFormat="1" applyFont="1" applyFill="1" applyBorder="1" applyAlignment="1">
      <alignment horizontal="right" vertical="center" wrapText="1"/>
    </xf>
    <xf numFmtId="0" fontId="8" fillId="0" borderId="0" xfId="1033" applyFont="1" applyFill="1">
      <alignment vertical="center"/>
    </xf>
    <xf numFmtId="0" fontId="8" fillId="0" borderId="1" xfId="1035" applyFill="1" applyBorder="1" applyAlignment="1">
      <alignment vertical="center"/>
    </xf>
    <xf numFmtId="0" fontId="79" fillId="0" borderId="0" xfId="1033" applyFont="1" applyFill="1">
      <alignment vertical="center"/>
    </xf>
    <xf numFmtId="0" fontId="8" fillId="0" borderId="0" xfId="1033" applyFill="1">
      <alignment vertical="center"/>
    </xf>
    <xf numFmtId="0" fontId="8" fillId="0" borderId="1" xfId="1035" applyFont="1" applyFill="1" applyBorder="1" applyAlignment="1">
      <alignment vertical="center"/>
    </xf>
    <xf numFmtId="0" fontId="8" fillId="0" borderId="1" xfId="1035" applyFont="1" applyBorder="1" applyAlignment="1">
      <alignment vertical="center"/>
    </xf>
    <xf numFmtId="0" fontId="6" fillId="0" borderId="1" xfId="1035" applyFont="1" applyBorder="1" applyAlignment="1">
      <alignment horizontal="center" vertical="center"/>
    </xf>
    <xf numFmtId="178" fontId="6" fillId="0" borderId="1" xfId="1036" applyNumberFormat="1" applyFont="1" applyFill="1" applyBorder="1" applyAlignment="1">
      <alignment horizontal="center" vertical="center"/>
    </xf>
    <xf numFmtId="0" fontId="20" fillId="0" borderId="13" xfId="1037" applyFont="1" applyBorder="1" applyAlignment="1">
      <alignment vertical="center"/>
    </xf>
    <xf numFmtId="0" fontId="11" fillId="0" borderId="13" xfId="1037" applyFont="1" applyBorder="1" applyAlignment="1">
      <alignment vertical="center"/>
    </xf>
    <xf numFmtId="0" fontId="11" fillId="0" borderId="13" xfId="1037" applyFont="1" applyFill="1" applyBorder="1" applyAlignment="1">
      <alignment horizontal="left" vertical="center"/>
    </xf>
    <xf numFmtId="0" fontId="20" fillId="0" borderId="13" xfId="1037" applyFont="1" applyFill="1" applyBorder="1" applyAlignment="1">
      <alignment horizontal="center" vertical="center"/>
    </xf>
    <xf numFmtId="0" fontId="11" fillId="0" borderId="0" xfId="1033" applyFont="1" applyFill="1">
      <alignment vertical="center"/>
    </xf>
    <xf numFmtId="0" fontId="80" fillId="0" borderId="0" xfId="1033" applyFont="1" applyFill="1">
      <alignment vertical="center"/>
    </xf>
    <xf numFmtId="0" fontId="11" fillId="0" borderId="0" xfId="1033" applyFont="1">
      <alignment vertical="center"/>
    </xf>
    <xf numFmtId="0" fontId="11" fillId="0" borderId="0" xfId="1033" applyFont="1" applyBorder="1" applyAlignment="1">
      <alignment horizontal="center" vertical="center"/>
    </xf>
    <xf numFmtId="0" fontId="20" fillId="0" borderId="1" xfId="1033" applyFont="1" applyBorder="1" applyAlignment="1">
      <alignment horizontal="center" vertical="center"/>
    </xf>
    <xf numFmtId="0" fontId="20" fillId="0" borderId="2" xfId="1034" applyFont="1" applyFill="1" applyBorder="1" applyAlignment="1">
      <alignment horizontal="center" vertical="center" wrapText="1"/>
    </xf>
    <xf numFmtId="0" fontId="20" fillId="0" borderId="1" xfId="1037" applyFont="1" applyBorder="1" applyAlignment="1">
      <alignment vertical="center"/>
    </xf>
    <xf numFmtId="0" fontId="20" fillId="0" borderId="1" xfId="1037" applyFont="1" applyBorder="1" applyAlignment="1">
      <alignment horizontal="right" vertical="center"/>
    </xf>
    <xf numFmtId="0" fontId="11" fillId="0" borderId="0" xfId="1033" applyFont="1" applyBorder="1">
      <alignment vertical="center"/>
    </xf>
    <xf numFmtId="0" fontId="11" fillId="0" borderId="1" xfId="1037" applyFont="1" applyBorder="1" applyAlignment="1">
      <alignment vertical="center"/>
    </xf>
    <xf numFmtId="0" fontId="11" fillId="0" borderId="1" xfId="1037" applyFont="1" applyBorder="1" applyAlignment="1">
      <alignment horizontal="right" vertical="center"/>
    </xf>
    <xf numFmtId="0" fontId="20" fillId="0" borderId="1" xfId="1037" applyFont="1" applyFill="1" applyBorder="1" applyAlignment="1">
      <alignment horizontal="center" vertical="center"/>
    </xf>
    <xf numFmtId="0" fontId="11" fillId="0" borderId="0" xfId="1033" applyFont="1" applyFill="1" applyAlignment="1">
      <alignment horizontal="center" vertical="center"/>
    </xf>
    <xf numFmtId="0" fontId="20" fillId="0" borderId="0" xfId="1033" applyFont="1" applyFill="1" applyAlignment="1">
      <alignment horizontal="center" vertical="center"/>
    </xf>
    <xf numFmtId="0" fontId="82" fillId="0" borderId="0" xfId="1033" applyFont="1" applyFill="1">
      <alignment vertical="center"/>
    </xf>
    <xf numFmtId="0" fontId="20" fillId="0" borderId="0" xfId="1033" applyFont="1">
      <alignment vertical="center"/>
    </xf>
    <xf numFmtId="0" fontId="20" fillId="0" borderId="0" xfId="1033" applyFont="1" applyAlignment="1">
      <alignment horizontal="center" vertical="center"/>
    </xf>
    <xf numFmtId="0" fontId="11" fillId="0" borderId="0" xfId="1033" applyFont="1" applyAlignment="1">
      <alignment horizontal="center" vertical="center"/>
    </xf>
    <xf numFmtId="0" fontId="11" fillId="0" borderId="0" xfId="1033" applyFont="1" applyAlignment="1">
      <alignment horizontal="right"/>
    </xf>
    <xf numFmtId="0" fontId="11" fillId="0" borderId="0" xfId="1039" applyFont="1" applyFill="1">
      <alignment vertical="center"/>
    </xf>
    <xf numFmtId="0" fontId="11" fillId="0" borderId="0" xfId="1039" applyFont="1" applyFill="1" applyAlignment="1">
      <alignment horizontal="right"/>
    </xf>
    <xf numFmtId="181" fontId="20" fillId="0" borderId="1" xfId="1031" applyNumberFormat="1" applyFont="1" applyFill="1" applyBorder="1" applyAlignment="1">
      <alignment horizontal="center" vertical="center"/>
    </xf>
    <xf numFmtId="0" fontId="20" fillId="0" borderId="1" xfId="1039" applyFont="1" applyFill="1" applyBorder="1" applyAlignment="1">
      <alignment horizontal="center" vertical="center" wrapText="1"/>
    </xf>
    <xf numFmtId="0" fontId="20" fillId="0" borderId="1" xfId="6" applyFont="1" applyFill="1" applyBorder="1" applyAlignment="1">
      <alignment horizontal="center" vertical="center" wrapText="1"/>
    </xf>
    <xf numFmtId="0" fontId="20" fillId="0" borderId="1" xfId="1039" applyFont="1" applyFill="1" applyBorder="1" applyAlignment="1">
      <alignment horizontal="justify" vertical="center" wrapText="1"/>
    </xf>
    <xf numFmtId="0" fontId="20" fillId="0" borderId="1" xfId="1039" applyFont="1" applyFill="1" applyBorder="1" applyAlignment="1">
      <alignment horizontal="right" vertical="center" wrapText="1"/>
    </xf>
    <xf numFmtId="0" fontId="11" fillId="0" borderId="1" xfId="1039" applyFont="1" applyFill="1" applyBorder="1" applyAlignment="1">
      <alignment vertical="center" wrapText="1"/>
    </xf>
    <xf numFmtId="0" fontId="11" fillId="0" borderId="1" xfId="1039" applyFont="1" applyFill="1" applyBorder="1" applyAlignment="1">
      <alignment horizontal="justify" vertical="center" wrapText="1"/>
    </xf>
    <xf numFmtId="0" fontId="11" fillId="0" borderId="1" xfId="1039" applyFont="1" applyFill="1" applyBorder="1" applyAlignment="1">
      <alignment horizontal="right" vertical="center" wrapText="1"/>
    </xf>
    <xf numFmtId="0" fontId="81" fillId="0" borderId="1" xfId="1039" applyFont="1" applyFill="1" applyBorder="1" applyAlignment="1">
      <alignment vertical="center" wrapText="1"/>
    </xf>
    <xf numFmtId="0" fontId="11" fillId="0" borderId="1" xfId="1039" applyFont="1" applyFill="1" applyBorder="1" applyAlignment="1">
      <alignment horizontal="right" vertical="center"/>
    </xf>
    <xf numFmtId="0" fontId="11" fillId="0" borderId="1" xfId="1039" applyFont="1" applyFill="1" applyBorder="1">
      <alignment vertical="center"/>
    </xf>
    <xf numFmtId="0" fontId="21" fillId="0" borderId="0" xfId="579">
      <alignment vertical="center"/>
    </xf>
    <xf numFmtId="0" fontId="76" fillId="0" borderId="15" xfId="579" applyFont="1" applyFill="1" applyBorder="1" applyAlignment="1">
      <alignment vertical="center"/>
    </xf>
    <xf numFmtId="0" fontId="75" fillId="0" borderId="1" xfId="579" applyFont="1" applyFill="1" applyBorder="1" applyAlignment="1">
      <alignment horizontal="center" vertical="center"/>
    </xf>
    <xf numFmtId="0" fontId="76" fillId="0" borderId="1" xfId="579" applyFont="1" applyFill="1" applyBorder="1" applyAlignment="1">
      <alignment horizontal="left" vertical="center"/>
    </xf>
    <xf numFmtId="0" fontId="76" fillId="0" borderId="0" xfId="579" applyFont="1" applyFill="1" applyBorder="1" applyAlignment="1">
      <alignment horizontal="left" vertical="center"/>
    </xf>
    <xf numFmtId="0" fontId="5" fillId="0" borderId="0" xfId="579" applyFont="1">
      <alignment vertical="center"/>
    </xf>
    <xf numFmtId="0" fontId="8" fillId="0" borderId="0" xfId="1033" applyAlignment="1">
      <alignment horizontal="right"/>
    </xf>
    <xf numFmtId="177" fontId="84" fillId="0" borderId="0" xfId="1040" applyNumberFormat="1" applyFont="1" applyFill="1" applyAlignment="1">
      <alignment vertical="center"/>
    </xf>
    <xf numFmtId="0" fontId="84" fillId="0" borderId="0" xfId="1040" applyFont="1" applyFill="1" applyAlignment="1">
      <alignment vertical="center"/>
    </xf>
    <xf numFmtId="0" fontId="84" fillId="0" borderId="0" xfId="1041" applyFont="1" applyFill="1">
      <alignment vertical="center"/>
    </xf>
    <xf numFmtId="0" fontId="84" fillId="0" borderId="0" xfId="1041" applyFont="1" applyFill="1" applyAlignment="1">
      <alignment horizontal="right"/>
    </xf>
    <xf numFmtId="181" fontId="85" fillId="0" borderId="1" xfId="1042" applyNumberFormat="1" applyFont="1" applyFill="1" applyBorder="1" applyAlignment="1">
      <alignment horizontal="center" vertical="center"/>
    </xf>
    <xf numFmtId="0" fontId="85" fillId="0" borderId="1" xfId="1041" applyFont="1" applyFill="1" applyBorder="1" applyAlignment="1">
      <alignment horizontal="center" vertical="center" wrapText="1"/>
    </xf>
    <xf numFmtId="0" fontId="85" fillId="0" borderId="1" xfId="1040" applyFont="1" applyFill="1" applyBorder="1" applyAlignment="1">
      <alignment horizontal="center" vertical="center" wrapText="1"/>
    </xf>
    <xf numFmtId="0" fontId="85" fillId="0" borderId="1" xfId="1041" applyFont="1" applyFill="1" applyBorder="1" applyAlignment="1">
      <alignment horizontal="justify" vertical="center" wrapText="1"/>
    </xf>
    <xf numFmtId="0" fontId="85" fillId="0" borderId="1" xfId="1041" applyFont="1" applyFill="1" applyBorder="1" applyAlignment="1">
      <alignment horizontal="right" vertical="center" wrapText="1"/>
    </xf>
    <xf numFmtId="0" fontId="84" fillId="0" borderId="1" xfId="1041" applyFont="1" applyFill="1" applyBorder="1" applyAlignment="1">
      <alignment vertical="center" wrapText="1"/>
    </xf>
    <xf numFmtId="0" fontId="84" fillId="0" borderId="1" xfId="1041" applyFont="1" applyFill="1" applyBorder="1" applyAlignment="1">
      <alignment horizontal="justify" vertical="center" wrapText="1"/>
    </xf>
    <xf numFmtId="0" fontId="84" fillId="0" borderId="1" xfId="1041" applyFont="1" applyFill="1" applyBorder="1" applyAlignment="1">
      <alignment horizontal="right" vertical="center" wrapText="1"/>
    </xf>
    <xf numFmtId="0" fontId="84" fillId="0" borderId="0" xfId="1043">
      <alignment vertical="center"/>
    </xf>
    <xf numFmtId="0" fontId="87" fillId="0" borderId="1" xfId="1043" applyFont="1" applyBorder="1" applyAlignment="1">
      <alignment horizontal="center" vertical="center"/>
    </xf>
    <xf numFmtId="0" fontId="84" fillId="0" borderId="1" xfId="1043" applyBorder="1">
      <alignment vertical="center"/>
    </xf>
    <xf numFmtId="0" fontId="6" fillId="0" borderId="0" xfId="1043" applyFont="1">
      <alignment vertical="center"/>
    </xf>
    <xf numFmtId="0" fontId="84" fillId="0" borderId="0" xfId="1043" applyAlignment="1">
      <alignment horizontal="right"/>
    </xf>
    <xf numFmtId="0" fontId="6" fillId="0" borderId="0" xfId="6" applyFont="1" applyFill="1" applyAlignment="1">
      <alignment vertical="center"/>
    </xf>
    <xf numFmtId="0" fontId="58" fillId="0" borderId="1" xfId="505" applyFont="1" applyFill="1" applyBorder="1" applyAlignment="1">
      <alignment vertical="center"/>
    </xf>
    <xf numFmtId="176" fontId="0" fillId="0" borderId="0" xfId="0" applyNumberFormat="1">
      <alignment vertical="center"/>
    </xf>
    <xf numFmtId="176" fontId="88" fillId="0" borderId="1" xfId="0" applyNumberFormat="1" applyFont="1" applyFill="1" applyBorder="1" applyAlignment="1">
      <alignment horizontal="right" vertical="center" wrapText="1"/>
    </xf>
    <xf numFmtId="0" fontId="6" fillId="0" borderId="0" xfId="607" applyFont="1" applyAlignment="1">
      <alignment vertical="center"/>
    </xf>
    <xf numFmtId="4" fontId="7" fillId="0" borderId="0" xfId="1044" applyNumberFormat="1" applyFont="1" applyFill="1" applyBorder="1" applyAlignment="1" applyProtection="1">
      <alignment vertical="center" wrapText="1"/>
    </xf>
    <xf numFmtId="3" fontId="7" fillId="0" borderId="0" xfId="1044" applyNumberFormat="1" applyFont="1" applyFill="1" applyBorder="1" applyAlignment="1" applyProtection="1">
      <alignment vertical="center" wrapText="1"/>
    </xf>
    <xf numFmtId="176" fontId="6" fillId="0" borderId="1" xfId="1029" applyNumberFormat="1" applyFont="1" applyFill="1" applyBorder="1" applyAlignment="1">
      <alignment horizontal="center" vertical="center" wrapText="1"/>
    </xf>
    <xf numFmtId="176" fontId="6" fillId="0" borderId="1" xfId="1027" applyNumberFormat="1" applyFont="1" applyFill="1" applyBorder="1" applyAlignment="1">
      <alignment horizontal="center" vertical="center" wrapText="1"/>
    </xf>
    <xf numFmtId="0" fontId="64" fillId="0" borderId="0" xfId="6" applyFont="1" applyFill="1" applyAlignment="1">
      <alignment vertical="center"/>
    </xf>
    <xf numFmtId="0" fontId="68" fillId="0" borderId="1" xfId="572" applyFont="1" applyBorder="1" applyAlignment="1">
      <alignment horizontal="left" vertical="center"/>
    </xf>
    <xf numFmtId="181" fontId="67" fillId="0" borderId="1" xfId="4" applyNumberFormat="1" applyFont="1" applyBorder="1" applyAlignment="1">
      <alignment vertical="center"/>
    </xf>
    <xf numFmtId="0" fontId="8" fillId="0" borderId="1" xfId="572" applyFont="1" applyBorder="1" applyAlignment="1">
      <alignment horizontal="left" vertical="center" indent="1"/>
    </xf>
    <xf numFmtId="0" fontId="64" fillId="0" borderId="0" xfId="8" applyFont="1" applyFill="1" applyAlignment="1">
      <alignment vertical="center"/>
    </xf>
    <xf numFmtId="0" fontId="6" fillId="0" borderId="0" xfId="7" applyFont="1" applyFill="1" applyAlignment="1">
      <alignment vertical="center"/>
    </xf>
    <xf numFmtId="0" fontId="6" fillId="48" borderId="0" xfId="7" applyFont="1" applyFill="1" applyAlignment="1">
      <alignment vertical="center"/>
    </xf>
    <xf numFmtId="0" fontId="6" fillId="0" borderId="13" xfId="1037" applyFont="1" applyFill="1" applyBorder="1" applyAlignment="1">
      <alignment horizontal="center" vertical="center"/>
    </xf>
    <xf numFmtId="0" fontId="6" fillId="0" borderId="0" xfId="1023" applyFont="1" applyFill="1" applyAlignment="1">
      <alignment vertical="center"/>
    </xf>
    <xf numFmtId="0" fontId="8" fillId="0" borderId="0" xfId="1033" applyFont="1" applyFill="1" applyBorder="1" applyAlignment="1">
      <alignment horizontal="center" vertical="center"/>
    </xf>
    <xf numFmtId="0" fontId="8" fillId="0" borderId="0" xfId="1033" applyFont="1" applyFill="1" applyAlignment="1">
      <alignment horizontal="right"/>
    </xf>
    <xf numFmtId="0" fontId="6" fillId="0" borderId="1" xfId="1033" applyFont="1" applyFill="1" applyBorder="1" applyAlignment="1">
      <alignment horizontal="center" vertical="center"/>
    </xf>
    <xf numFmtId="0" fontId="6" fillId="0" borderId="1" xfId="1034" applyFont="1" applyFill="1" applyBorder="1" applyAlignment="1">
      <alignment horizontal="center" vertical="center" wrapText="1"/>
    </xf>
    <xf numFmtId="178" fontId="6" fillId="0" borderId="1" xfId="1036" applyNumberFormat="1" applyFont="1" applyFill="1" applyBorder="1" applyAlignment="1">
      <alignment vertical="center"/>
    </xf>
    <xf numFmtId="177" fontId="6" fillId="0" borderId="1" xfId="1036" applyNumberFormat="1" applyFont="1" applyFill="1" applyBorder="1" applyAlignment="1">
      <alignment horizontal="right" vertical="center" wrapText="1"/>
    </xf>
    <xf numFmtId="177" fontId="8" fillId="0" borderId="0" xfId="1033" applyNumberFormat="1" applyFont="1" applyFill="1">
      <alignment vertical="center"/>
    </xf>
    <xf numFmtId="178" fontId="8" fillId="0" borderId="1" xfId="1036" applyNumberFormat="1" applyFont="1" applyFill="1" applyBorder="1" applyAlignment="1">
      <alignment vertical="center"/>
    </xf>
    <xf numFmtId="177" fontId="8" fillId="0" borderId="1" xfId="1036" applyNumberFormat="1" applyFont="1" applyFill="1" applyBorder="1" applyAlignment="1">
      <alignment horizontal="right" vertical="center" wrapText="1"/>
    </xf>
    <xf numFmtId="0" fontId="8" fillId="0" borderId="1" xfId="1038" applyFont="1" applyFill="1" applyBorder="1" applyAlignment="1">
      <alignment horizontal="left" vertical="center" wrapText="1"/>
    </xf>
    <xf numFmtId="0" fontId="6" fillId="0" borderId="1" xfId="1037" applyFont="1" applyFill="1" applyBorder="1" applyAlignment="1">
      <alignment horizontal="center" vertical="center"/>
    </xf>
    <xf numFmtId="0" fontId="8" fillId="0" borderId="1" xfId="1041" applyFont="1" applyFill="1" applyBorder="1" applyAlignment="1">
      <alignment horizontal="right" vertical="center" wrapText="1"/>
    </xf>
    <xf numFmtId="0" fontId="8" fillId="0" borderId="1" xfId="1034" applyFont="1" applyFill="1" applyBorder="1" applyAlignment="1">
      <alignment horizontal="right" vertical="center" wrapText="1"/>
    </xf>
    <xf numFmtId="0" fontId="59" fillId="48" borderId="1" xfId="1026" applyNumberFormat="1" applyFont="1" applyFill="1" applyBorder="1" applyAlignment="1" applyProtection="1">
      <alignment horizontal="center" vertical="center"/>
    </xf>
    <xf numFmtId="0" fontId="10" fillId="0" borderId="1" xfId="0" applyFont="1" applyBorder="1" applyAlignment="1">
      <alignment horizontal="center" vertical="center"/>
    </xf>
    <xf numFmtId="0" fontId="5" fillId="0" borderId="1" xfId="3" applyNumberFormat="1" applyFont="1" applyBorder="1" applyAlignment="1">
      <alignment horizontal="right" vertical="center"/>
    </xf>
    <xf numFmtId="189" fontId="6" fillId="0" borderId="1" xfId="1035" applyNumberFormat="1" applyFont="1" applyFill="1" applyBorder="1" applyAlignment="1">
      <alignment horizontal="right" vertical="center" wrapText="1"/>
    </xf>
    <xf numFmtId="190" fontId="6" fillId="0" borderId="1" xfId="1035" applyNumberFormat="1" applyFont="1" applyFill="1" applyBorder="1" applyAlignment="1">
      <alignment horizontal="right" vertical="center" wrapText="1"/>
    </xf>
    <xf numFmtId="190" fontId="8" fillId="0" borderId="1" xfId="1035" applyNumberFormat="1" applyFont="1" applyFill="1" applyBorder="1" applyAlignment="1">
      <alignment horizontal="right" vertical="center" wrapText="1"/>
    </xf>
    <xf numFmtId="189" fontId="6" fillId="0" borderId="1" xfId="1036" applyNumberFormat="1" applyFont="1" applyFill="1" applyBorder="1" applyAlignment="1">
      <alignment horizontal="right" vertical="center" wrapText="1"/>
    </xf>
    <xf numFmtId="0" fontId="67" fillId="0" borderId="15" xfId="579" applyFont="1" applyFill="1" applyBorder="1" applyAlignment="1">
      <alignment horizontal="right"/>
    </xf>
    <xf numFmtId="0" fontId="68" fillId="0" borderId="1" xfId="579" applyFont="1" applyFill="1" applyBorder="1" applyAlignment="1">
      <alignment horizontal="left" vertical="center"/>
    </xf>
    <xf numFmtId="0" fontId="8" fillId="0" borderId="1" xfId="1039" applyFont="1" applyFill="1" applyBorder="1" applyAlignment="1">
      <alignment horizontal="justify" vertical="center" wrapText="1"/>
    </xf>
    <xf numFmtId="0" fontId="0" fillId="0" borderId="1" xfId="0" applyBorder="1" applyAlignment="1">
      <alignment horizontal="center" vertical="center"/>
    </xf>
    <xf numFmtId="0" fontId="3" fillId="0" borderId="0" xfId="0" applyFont="1" applyAlignment="1">
      <alignment horizontal="center" vertical="center"/>
    </xf>
    <xf numFmtId="0" fontId="11" fillId="0" borderId="1" xfId="7" applyFont="1" applyFill="1" applyBorder="1"/>
    <xf numFmtId="49" fontId="89" fillId="0" borderId="18" xfId="0" applyNumberFormat="1" applyFont="1" applyFill="1" applyBorder="1" applyAlignment="1">
      <alignment horizontal="left" vertical="center" wrapText="1" shrinkToFit="1"/>
    </xf>
    <xf numFmtId="177" fontId="89" fillId="0" borderId="18" xfId="0" applyNumberFormat="1" applyFont="1" applyFill="1" applyBorder="1" applyAlignment="1">
      <alignment horizontal="left" vertical="center" wrapText="1" shrinkToFit="1"/>
    </xf>
    <xf numFmtId="0" fontId="15" fillId="0" borderId="0" xfId="0" applyFont="1" applyFill="1" applyBorder="1">
      <alignment vertical="center"/>
    </xf>
    <xf numFmtId="177" fontId="15" fillId="0" borderId="0" xfId="0" applyNumberFormat="1" applyFont="1" applyFill="1" applyBorder="1" applyAlignment="1">
      <alignment horizontal="right" vertical="center"/>
    </xf>
    <xf numFmtId="49" fontId="91" fillId="0" borderId="18" xfId="0" applyNumberFormat="1" applyFont="1" applyFill="1" applyBorder="1" applyAlignment="1">
      <alignment horizontal="center" vertical="center" wrapText="1" shrinkToFit="1"/>
    </xf>
    <xf numFmtId="49" fontId="59" fillId="48" borderId="20" xfId="0" applyNumberFormat="1" applyFont="1" applyFill="1" applyBorder="1" applyAlignment="1">
      <alignment horizontal="left" vertical="center" wrapText="1" shrinkToFit="1"/>
    </xf>
    <xf numFmtId="0" fontId="92" fillId="0" borderId="1" xfId="1041" applyFont="1" applyFill="1" applyBorder="1" applyAlignment="1">
      <alignment horizontal="right" vertical="center" wrapText="1"/>
    </xf>
    <xf numFmtId="0" fontId="0" fillId="0" borderId="1" xfId="1041" applyFont="1" applyFill="1" applyBorder="1" applyAlignment="1">
      <alignment horizontal="right" vertical="center" wrapText="1"/>
    </xf>
    <xf numFmtId="0" fontId="0" fillId="0" borderId="1" xfId="1034" applyFont="1" applyFill="1" applyBorder="1" applyAlignment="1">
      <alignment horizontal="right" vertical="center" wrapText="1"/>
    </xf>
    <xf numFmtId="0" fontId="88" fillId="0" borderId="1" xfId="1034" applyFont="1" applyFill="1" applyBorder="1" applyAlignment="1">
      <alignment horizontal="right" vertical="center" wrapText="1"/>
    </xf>
    <xf numFmtId="0" fontId="93" fillId="0" borderId="1" xfId="1026" applyFont="1" applyFill="1" applyBorder="1" applyAlignment="1">
      <alignment horizontal="right" vertical="center" wrapText="1"/>
    </xf>
    <xf numFmtId="185" fontId="93" fillId="0" borderId="1" xfId="579" applyNumberFormat="1" applyFont="1" applyFill="1" applyBorder="1" applyAlignment="1">
      <alignment horizontal="right" vertical="center" wrapText="1"/>
    </xf>
    <xf numFmtId="0" fontId="6" fillId="0" borderId="1" xfId="607" applyNumberFormat="1" applyFont="1" applyFill="1" applyBorder="1" applyAlignment="1" applyProtection="1">
      <alignment horizontal="left" vertical="center"/>
    </xf>
    <xf numFmtId="185" fontId="21" fillId="0" borderId="0" xfId="579" applyNumberFormat="1">
      <alignment vertical="center"/>
    </xf>
    <xf numFmtId="0" fontId="67" fillId="0" borderId="1" xfId="1" applyFont="1" applyFill="1" applyBorder="1" applyAlignment="1">
      <alignment vertical="center"/>
    </xf>
    <xf numFmtId="0" fontId="0" fillId="0" borderId="0" xfId="0" applyFill="1">
      <alignment vertical="center"/>
    </xf>
    <xf numFmtId="0" fontId="0" fillId="0" borderId="0" xfId="0" applyFill="1" applyBorder="1">
      <alignment vertical="center"/>
    </xf>
    <xf numFmtId="0" fontId="10" fillId="0" borderId="1" xfId="0" applyFont="1" applyFill="1" applyBorder="1" applyAlignment="1">
      <alignment horizontal="center" vertical="center" wrapText="1"/>
    </xf>
    <xf numFmtId="0" fontId="8" fillId="0" borderId="1" xfId="3" applyNumberFormat="1" applyFont="1" applyFill="1" applyBorder="1" applyAlignment="1">
      <alignment horizontal="right" vertical="center"/>
    </xf>
    <xf numFmtId="0" fontId="14" fillId="0" borderId="1" xfId="3" applyNumberFormat="1" applyFont="1" applyFill="1" applyBorder="1" applyAlignment="1">
      <alignment horizontal="right" vertical="center"/>
    </xf>
    <xf numFmtId="179" fontId="11" fillId="0" borderId="0" xfId="0" applyNumberFormat="1" applyFont="1" applyFill="1" applyAlignment="1">
      <alignment horizontal="right" vertical="center" wrapText="1"/>
    </xf>
    <xf numFmtId="0" fontId="0" fillId="0" borderId="1" xfId="0" applyFill="1" applyBorder="1">
      <alignment vertical="center"/>
    </xf>
    <xf numFmtId="49" fontId="89" fillId="0" borderId="1" xfId="0" applyNumberFormat="1" applyFont="1" applyFill="1" applyBorder="1" applyAlignment="1">
      <alignment horizontal="left" vertical="center" wrapText="1" shrinkToFit="1"/>
    </xf>
    <xf numFmtId="177" fontId="89" fillId="0" borderId="1" xfId="0" applyNumberFormat="1" applyFont="1" applyFill="1" applyBorder="1" applyAlignment="1">
      <alignment horizontal="left" vertical="center" wrapText="1" shrinkToFit="1"/>
    </xf>
    <xf numFmtId="177" fontId="91" fillId="0" borderId="18" xfId="0" applyNumberFormat="1" applyFont="1" applyFill="1" applyBorder="1" applyAlignment="1">
      <alignment horizontal="left" vertical="center" wrapText="1" shrinkToFit="1"/>
    </xf>
    <xf numFmtId="177" fontId="0" fillId="0" borderId="0" xfId="0" applyNumberFormat="1" applyFill="1" applyAlignment="1">
      <alignment horizontal="left" vertical="center"/>
    </xf>
    <xf numFmtId="177" fontId="3" fillId="0" borderId="0" xfId="0" applyNumberFormat="1" applyFont="1" applyFill="1" applyAlignment="1">
      <alignment horizontal="left" vertical="center"/>
    </xf>
    <xf numFmtId="0" fontId="0" fillId="0" borderId="0" xfId="0" applyFill="1" applyAlignment="1">
      <alignment horizontal="left" vertical="center"/>
    </xf>
    <xf numFmtId="49" fontId="8" fillId="0" borderId="18" xfId="1024" applyNumberFormat="1" applyFont="1" applyFill="1" applyBorder="1" applyAlignment="1" applyProtection="1">
      <alignment vertical="center"/>
    </xf>
    <xf numFmtId="187" fontId="8" fillId="0" borderId="18" xfId="1024" applyNumberFormat="1" applyFont="1" applyFill="1" applyBorder="1" applyAlignment="1" applyProtection="1">
      <alignment vertical="center"/>
    </xf>
    <xf numFmtId="49" fontId="6" fillId="0" borderId="18" xfId="1024" applyNumberFormat="1" applyFont="1" applyFill="1" applyBorder="1" applyAlignment="1" applyProtection="1">
      <alignment vertical="center"/>
    </xf>
    <xf numFmtId="187" fontId="6" fillId="0" borderId="18" xfId="1024" applyNumberFormat="1" applyFont="1" applyFill="1" applyBorder="1" applyAlignment="1" applyProtection="1">
      <alignment vertical="center"/>
    </xf>
    <xf numFmtId="0" fontId="6" fillId="0" borderId="0" xfId="1025" applyFont="1" applyAlignment="1"/>
    <xf numFmtId="0" fontId="68" fillId="0" borderId="18" xfId="1024" applyFont="1" applyFill="1" applyBorder="1" applyAlignment="1">
      <alignment horizontal="left" vertical="center"/>
    </xf>
    <xf numFmtId="185" fontId="93" fillId="0" borderId="18" xfId="579" applyNumberFormat="1" applyFont="1" applyFill="1" applyBorder="1" applyAlignment="1">
      <alignment horizontal="right" vertical="center" wrapText="1"/>
    </xf>
    <xf numFmtId="0" fontId="93" fillId="0" borderId="18" xfId="1026" applyFont="1" applyFill="1" applyBorder="1" applyAlignment="1">
      <alignment horizontal="right" vertical="center" wrapText="1"/>
    </xf>
    <xf numFmtId="49" fontId="59" fillId="48" borderId="21" xfId="0" applyNumberFormat="1" applyFont="1" applyFill="1" applyBorder="1" applyAlignment="1">
      <alignment horizontal="left" vertical="center" wrapText="1" shrinkToFit="1"/>
    </xf>
    <xf numFmtId="0" fontId="8" fillId="47" borderId="2" xfId="1024" applyFont="1" applyFill="1" applyBorder="1" applyAlignment="1">
      <alignment horizontal="right" vertical="center"/>
    </xf>
    <xf numFmtId="49" fontId="59" fillId="48" borderId="1" xfId="0" applyNumberFormat="1" applyFont="1" applyFill="1" applyBorder="1" applyAlignment="1">
      <alignment horizontal="left" vertical="center" wrapText="1" shrinkToFit="1"/>
    </xf>
    <xf numFmtId="177" fontId="62" fillId="0" borderId="0" xfId="1026" applyNumberFormat="1" applyBorder="1">
      <alignment vertical="center"/>
    </xf>
    <xf numFmtId="177" fontId="67" fillId="49" borderId="0" xfId="1026" applyNumberFormat="1" applyFont="1" applyFill="1" applyBorder="1" applyAlignment="1">
      <alignment horizontal="right" wrapText="1"/>
    </xf>
    <xf numFmtId="177" fontId="68" fillId="49" borderId="1" xfId="1026" applyNumberFormat="1" applyFont="1" applyFill="1" applyBorder="1" applyAlignment="1">
      <alignment horizontal="center" vertical="center" wrapText="1"/>
    </xf>
    <xf numFmtId="177" fontId="8" fillId="0" borderId="1" xfId="1024" applyNumberFormat="1" applyFont="1" applyFill="1" applyBorder="1" applyAlignment="1">
      <alignment horizontal="right" vertical="center" wrapText="1"/>
    </xf>
    <xf numFmtId="177" fontId="94" fillId="0" borderId="1" xfId="1024" applyNumberFormat="1" applyFont="1" applyFill="1" applyBorder="1" applyAlignment="1">
      <alignment horizontal="right" vertical="center" wrapText="1"/>
    </xf>
    <xf numFmtId="177" fontId="6" fillId="0" borderId="1" xfId="1024" applyNumberFormat="1" applyFont="1" applyFill="1" applyBorder="1" applyAlignment="1">
      <alignment horizontal="right" vertical="center" wrapText="1"/>
    </xf>
    <xf numFmtId="0" fontId="21" fillId="0" borderId="1" xfId="1041" applyFont="1" applyFill="1" applyBorder="1" applyAlignment="1">
      <alignment vertical="center" wrapText="1"/>
    </xf>
    <xf numFmtId="0" fontId="8" fillId="0" borderId="1" xfId="1041" applyFont="1" applyFill="1" applyBorder="1" applyAlignment="1">
      <alignment vertical="center" wrapText="1"/>
    </xf>
    <xf numFmtId="177" fontId="94" fillId="0" borderId="1" xfId="1024" applyNumberFormat="1" applyFont="1" applyFill="1" applyBorder="1" applyAlignment="1">
      <alignment horizontal="center" vertical="center" wrapText="1"/>
    </xf>
    <xf numFmtId="0" fontId="3" fillId="0" borderId="0" xfId="0" applyFont="1" applyAlignment="1">
      <alignment horizontal="center" vertical="center"/>
    </xf>
    <xf numFmtId="0" fontId="10" fillId="0" borderId="1" xfId="0" applyFont="1" applyBorder="1" applyAlignment="1">
      <alignment horizontal="center" vertical="center"/>
    </xf>
    <xf numFmtId="178" fontId="18" fillId="0" borderId="0" xfId="6" applyNumberFormat="1" applyFont="1" applyFill="1" applyBorder="1" applyAlignment="1">
      <alignment horizontal="center" vertical="center"/>
    </xf>
    <xf numFmtId="0" fontId="18" fillId="0" borderId="0" xfId="1024" applyFont="1" applyAlignment="1">
      <alignment horizontal="center"/>
    </xf>
    <xf numFmtId="0" fontId="56" fillId="0" borderId="0" xfId="1024" applyFont="1" applyAlignment="1">
      <alignment horizontal="center"/>
    </xf>
    <xf numFmtId="0" fontId="6" fillId="0" borderId="3" xfId="1023" applyFont="1" applyFill="1" applyBorder="1" applyAlignment="1">
      <alignment horizontal="left"/>
    </xf>
    <xf numFmtId="0" fontId="6" fillId="0" borderId="0" xfId="1023" applyFont="1" applyFill="1" applyBorder="1" applyAlignment="1">
      <alignment horizontal="left"/>
    </xf>
    <xf numFmtId="0" fontId="10" fillId="0" borderId="18" xfId="0" applyFont="1" applyFill="1" applyBorder="1" applyAlignment="1">
      <alignment horizontal="center" vertical="center"/>
    </xf>
    <xf numFmtId="177" fontId="10" fillId="0" borderId="19" xfId="0" applyNumberFormat="1" applyFont="1" applyFill="1" applyBorder="1" applyAlignment="1">
      <alignment horizontal="center" vertical="center"/>
    </xf>
    <xf numFmtId="177" fontId="10" fillId="0" borderId="14" xfId="0" applyNumberFormat="1" applyFont="1" applyFill="1" applyBorder="1" applyAlignment="1">
      <alignment horizontal="center" vertical="center"/>
    </xf>
    <xf numFmtId="0" fontId="18" fillId="46" borderId="0" xfId="607" applyNumberFormat="1" applyFont="1" applyFill="1" applyAlignment="1" applyProtection="1">
      <alignment horizontal="center" vertical="center"/>
    </xf>
    <xf numFmtId="0" fontId="57" fillId="0" borderId="0" xfId="1024" applyFont="1" applyAlignment="1">
      <alignment horizontal="center" vertical="center" wrapText="1"/>
    </xf>
    <xf numFmtId="0" fontId="3" fillId="0" borderId="0" xfId="4" applyFont="1" applyAlignment="1">
      <alignment horizontal="center" vertical="center"/>
    </xf>
    <xf numFmtId="0" fontId="3" fillId="0" borderId="0" xfId="1024" applyFont="1" applyAlignment="1">
      <alignment horizontal="center" vertical="center"/>
    </xf>
    <xf numFmtId="0" fontId="18" fillId="0" borderId="0" xfId="1024" applyFont="1" applyFill="1" applyBorder="1" applyAlignment="1">
      <alignment horizontal="center" vertical="center"/>
    </xf>
    <xf numFmtId="0" fontId="56" fillId="0" borderId="0" xfId="1024" applyFont="1" applyFill="1" applyBorder="1" applyAlignment="1">
      <alignment horizontal="center" vertical="center"/>
    </xf>
    <xf numFmtId="0" fontId="65" fillId="0" borderId="15" xfId="1024" applyFont="1" applyFill="1" applyBorder="1" applyAlignment="1">
      <alignment horizontal="center" vertical="center" wrapText="1"/>
    </xf>
    <xf numFmtId="0" fontId="57" fillId="49" borderId="0" xfId="1026" applyFont="1" applyFill="1" applyBorder="1" applyAlignment="1">
      <alignment horizontal="center" vertical="center" wrapText="1"/>
    </xf>
    <xf numFmtId="0" fontId="70" fillId="49" borderId="0" xfId="1026" applyFont="1" applyFill="1" applyBorder="1" applyAlignment="1">
      <alignment horizontal="center" vertical="center" wrapText="1"/>
    </xf>
    <xf numFmtId="181" fontId="18" fillId="0" borderId="0" xfId="693" applyNumberFormat="1" applyFont="1" applyAlignment="1">
      <alignment horizontal="center" vertical="center"/>
    </xf>
    <xf numFmtId="181" fontId="56" fillId="0" borderId="0" xfId="693" applyNumberFormat="1" applyFont="1" applyAlignment="1">
      <alignment horizontal="center" vertical="center"/>
    </xf>
    <xf numFmtId="0" fontId="18" fillId="0" borderId="0" xfId="1027" applyFont="1" applyFill="1" applyAlignment="1">
      <alignment horizontal="center" vertical="center"/>
    </xf>
    <xf numFmtId="0" fontId="56" fillId="0" borderId="0" xfId="1027" applyFont="1" applyFill="1" applyAlignment="1">
      <alignment horizontal="center" vertical="center"/>
    </xf>
    <xf numFmtId="0" fontId="8" fillId="0" borderId="3" xfId="1023" applyFont="1" applyFill="1" applyBorder="1" applyAlignment="1">
      <alignment horizontal="justify" vertical="center" wrapText="1"/>
    </xf>
    <xf numFmtId="0" fontId="11" fillId="0" borderId="0" xfId="572" applyFont="1" applyFill="1" applyBorder="1" applyAlignment="1">
      <alignment horizontal="left" vertical="center"/>
    </xf>
    <xf numFmtId="0" fontId="18" fillId="0" borderId="0" xfId="7" applyFont="1" applyFill="1" applyAlignment="1">
      <alignment horizontal="center" vertical="center"/>
    </xf>
    <xf numFmtId="0" fontId="18" fillId="0" borderId="0" xfId="7" applyFont="1" applyAlignment="1">
      <alignment horizontal="center" vertical="center"/>
    </xf>
    <xf numFmtId="0" fontId="18" fillId="0" borderId="0" xfId="1033" applyFont="1" applyAlignment="1">
      <alignment horizontal="center" vertical="center"/>
    </xf>
    <xf numFmtId="0" fontId="56" fillId="0" borderId="0" xfId="1033" applyFont="1" applyAlignment="1">
      <alignment horizontal="center" vertical="center"/>
    </xf>
    <xf numFmtId="0" fontId="18" fillId="0" borderId="0" xfId="1033" applyFont="1" applyFill="1" applyAlignment="1">
      <alignment horizontal="center" vertical="center"/>
    </xf>
    <xf numFmtId="0" fontId="70" fillId="0" borderId="0" xfId="1043" applyFont="1" applyAlignment="1">
      <alignment horizontal="center" vertical="center"/>
    </xf>
    <xf numFmtId="0" fontId="18" fillId="0" borderId="0" xfId="1039" applyFont="1" applyFill="1" applyAlignment="1">
      <alignment horizontal="center" vertical="center"/>
    </xf>
    <xf numFmtId="0" fontId="83" fillId="0" borderId="0" xfId="579" applyFont="1" applyFill="1" applyBorder="1" applyAlignment="1">
      <alignment horizontal="center" vertical="center" wrapText="1"/>
    </xf>
  </cellXfs>
  <cellStyles count="1045">
    <cellStyle name="_ET_STYLE_NoName_00_" xfId="11"/>
    <cellStyle name="0,0_x000d_&#10;NA_x000d_&#10;" xfId="12"/>
    <cellStyle name="0,0_x000d_&#10;NA_x000d_&#10; 2" xfId="13"/>
    <cellStyle name="0,0_x000d_&#10;NA_x000d_&#10; 2 2" xfId="14"/>
    <cellStyle name="0,0_x000d_&#10;NA_x000d_&#10; 2 3" xfId="15"/>
    <cellStyle name="0,0_x000d_&#10;NA_x000d_&#10; 2_2017年省对市(州)税收返还和转移支付预算" xfId="16"/>
    <cellStyle name="0,0_x000d_&#10;NA_x000d_&#10; 3" xfId="17"/>
    <cellStyle name="0,0_x000d_&#10;NA_x000d_&#10; 4" xfId="18"/>
    <cellStyle name="0,0_x000d_&#10;NA_x000d_&#10;_2017年省对市(州)税收返还和转移支付预算" xfId="19"/>
    <cellStyle name="20% - Accent1" xfId="20"/>
    <cellStyle name="20% - Accent1 2" xfId="21"/>
    <cellStyle name="20% - Accent1_2016年四川省省级一般公共预算支出执行情况表" xfId="22"/>
    <cellStyle name="20% - Accent2" xfId="23"/>
    <cellStyle name="20% - Accent2 2" xfId="24"/>
    <cellStyle name="20% - Accent2_2016年四川省省级一般公共预算支出执行情况表" xfId="25"/>
    <cellStyle name="20% - Accent3" xfId="26"/>
    <cellStyle name="20% - Accent3 2" xfId="27"/>
    <cellStyle name="20% - Accent3_2016年四川省省级一般公共预算支出执行情况表" xfId="28"/>
    <cellStyle name="20% - Accent4" xfId="29"/>
    <cellStyle name="20% - Accent4 2" xfId="30"/>
    <cellStyle name="20% - Accent4_2016年四川省省级一般公共预算支出执行情况表" xfId="31"/>
    <cellStyle name="20% - Accent5" xfId="32"/>
    <cellStyle name="20% - Accent5 2" xfId="33"/>
    <cellStyle name="20% - Accent5_2016年四川省省级一般公共预算支出执行情况表" xfId="34"/>
    <cellStyle name="20% - Accent6" xfId="35"/>
    <cellStyle name="20% - Accent6 2" xfId="36"/>
    <cellStyle name="20% - Accent6_2016年四川省省级一般公共预算支出执行情况表" xfId="37"/>
    <cellStyle name="20% - 强调文字颜色 1 2" xfId="38"/>
    <cellStyle name="20% - 强调文字颜色 1 2 2" xfId="39"/>
    <cellStyle name="20% - 强调文字颜色 1 2 2 2" xfId="40"/>
    <cellStyle name="20% - 强调文字颜色 1 2 2 3" xfId="41"/>
    <cellStyle name="20% - 强调文字颜色 1 2 2_2017年省对市(州)税收返还和转移支付预算" xfId="42"/>
    <cellStyle name="20% - 强调文字颜色 1 2 3" xfId="43"/>
    <cellStyle name="20% - 强调文字颜色 1 2_四川省2017年省对市（州）税收返还和转移支付分地区预算（草案）--社保处" xfId="44"/>
    <cellStyle name="20% - 强调文字颜色 2 2" xfId="45"/>
    <cellStyle name="20% - 强调文字颜色 2 2 2" xfId="46"/>
    <cellStyle name="20% - 强调文字颜色 2 2 2 2" xfId="47"/>
    <cellStyle name="20% - 强调文字颜色 2 2 2 3" xfId="48"/>
    <cellStyle name="20% - 强调文字颜色 2 2 2_2017年省对市(州)税收返还和转移支付预算" xfId="49"/>
    <cellStyle name="20% - 强调文字颜色 2 2 3" xfId="50"/>
    <cellStyle name="20% - 强调文字颜色 2 2_四川省2017年省对市（州）税收返还和转移支付分地区预算（草案）--社保处" xfId="51"/>
    <cellStyle name="20% - 强调文字颜色 3 2" xfId="52"/>
    <cellStyle name="20% - 强调文字颜色 3 2 2" xfId="53"/>
    <cellStyle name="20% - 强调文字颜色 3 2 2 2" xfId="54"/>
    <cellStyle name="20% - 强调文字颜色 3 2 2 3" xfId="55"/>
    <cellStyle name="20% - 强调文字颜色 3 2 2_2017年省对市(州)税收返还和转移支付预算" xfId="56"/>
    <cellStyle name="20% - 强调文字颜色 3 2 3" xfId="57"/>
    <cellStyle name="20% - 强调文字颜色 3 2_四川省2017年省对市（州）税收返还和转移支付分地区预算（草案）--社保处" xfId="58"/>
    <cellStyle name="20% - 强调文字颜色 4 2" xfId="59"/>
    <cellStyle name="20% - 强调文字颜色 4 2 2" xfId="60"/>
    <cellStyle name="20% - 强调文字颜色 4 2 2 2" xfId="61"/>
    <cellStyle name="20% - 强调文字颜色 4 2 2 3" xfId="62"/>
    <cellStyle name="20% - 强调文字颜色 4 2 2_2017年省对市(州)税收返还和转移支付预算" xfId="63"/>
    <cellStyle name="20% - 强调文字颜色 4 2 3" xfId="64"/>
    <cellStyle name="20% - 强调文字颜色 4 2_四川省2017年省对市（州）税收返还和转移支付分地区预算（草案）--社保处" xfId="65"/>
    <cellStyle name="20% - 强调文字颜色 5 2" xfId="66"/>
    <cellStyle name="20% - 强调文字颜色 5 2 2" xfId="67"/>
    <cellStyle name="20% - 强调文字颜色 5 2 2 2" xfId="68"/>
    <cellStyle name="20% - 强调文字颜色 5 2 2 3" xfId="69"/>
    <cellStyle name="20% - 强调文字颜色 5 2 2_2017年省对市(州)税收返还和转移支付预算" xfId="70"/>
    <cellStyle name="20% - 强调文字颜色 5 2 3" xfId="71"/>
    <cellStyle name="20% - 强调文字颜色 5 2_四川省2017年省对市（州）税收返还和转移支付分地区预算（草案）--社保处" xfId="72"/>
    <cellStyle name="20% - 强调文字颜色 6 2" xfId="73"/>
    <cellStyle name="20% - 强调文字颜色 6 2 2" xfId="74"/>
    <cellStyle name="20% - 强调文字颜色 6 2 2 2" xfId="75"/>
    <cellStyle name="20% - 强调文字颜色 6 2 2 3" xfId="76"/>
    <cellStyle name="20% - 强调文字颜色 6 2 2_2017年省对市(州)税收返还和转移支付预算" xfId="77"/>
    <cellStyle name="20% - 强调文字颜色 6 2 3" xfId="78"/>
    <cellStyle name="20% - 强调文字颜色 6 2_四川省2017年省对市（州）税收返还和转移支付分地区预算（草案）--社保处" xfId="79"/>
    <cellStyle name="40% - Accent1" xfId="80"/>
    <cellStyle name="40% - Accent1 2" xfId="81"/>
    <cellStyle name="40% - Accent1_2016年四川省省级一般公共预算支出执行情况表" xfId="82"/>
    <cellStyle name="40% - Accent2" xfId="83"/>
    <cellStyle name="40% - Accent2 2" xfId="84"/>
    <cellStyle name="40% - Accent2_2016年四川省省级一般公共预算支出执行情况表" xfId="85"/>
    <cellStyle name="40% - Accent3" xfId="86"/>
    <cellStyle name="40% - Accent3 2" xfId="87"/>
    <cellStyle name="40% - Accent3_2016年四川省省级一般公共预算支出执行情况表" xfId="88"/>
    <cellStyle name="40% - Accent4" xfId="89"/>
    <cellStyle name="40% - Accent4 2" xfId="90"/>
    <cellStyle name="40% - Accent4_2016年四川省省级一般公共预算支出执行情况表" xfId="91"/>
    <cellStyle name="40% - Accent5" xfId="92"/>
    <cellStyle name="40% - Accent5 2" xfId="93"/>
    <cellStyle name="40% - Accent5_2016年四川省省级一般公共预算支出执行情况表" xfId="94"/>
    <cellStyle name="40% - Accent6" xfId="95"/>
    <cellStyle name="40% - Accent6 2" xfId="96"/>
    <cellStyle name="40% - Accent6_2016年四川省省级一般公共预算支出执行情况表" xfId="97"/>
    <cellStyle name="40% - 强调文字颜色 1 2" xfId="98"/>
    <cellStyle name="40% - 强调文字颜色 1 2 2" xfId="99"/>
    <cellStyle name="40% - 强调文字颜色 1 2 2 2" xfId="100"/>
    <cellStyle name="40% - 强调文字颜色 1 2 2 3" xfId="101"/>
    <cellStyle name="40% - 强调文字颜色 1 2 2_2017年省对市(州)税收返还和转移支付预算" xfId="102"/>
    <cellStyle name="40% - 强调文字颜色 1 2 3" xfId="103"/>
    <cellStyle name="40% - 强调文字颜色 1 2_四川省2017年省对市（州）税收返还和转移支付分地区预算（草案）--社保处" xfId="104"/>
    <cellStyle name="40% - 强调文字颜色 2 2" xfId="105"/>
    <cellStyle name="40% - 强调文字颜色 2 2 2" xfId="106"/>
    <cellStyle name="40% - 强调文字颜色 2 2 2 2" xfId="107"/>
    <cellStyle name="40% - 强调文字颜色 2 2 2 3" xfId="108"/>
    <cellStyle name="40% - 强调文字颜色 2 2 2_2017年省对市(州)税收返还和转移支付预算" xfId="109"/>
    <cellStyle name="40% - 强调文字颜色 2 2 3" xfId="110"/>
    <cellStyle name="40% - 强调文字颜色 2 2_四川省2017年省对市（州）税收返还和转移支付分地区预算（草案）--社保处" xfId="111"/>
    <cellStyle name="40% - 强调文字颜色 3 2" xfId="112"/>
    <cellStyle name="40% - 强调文字颜色 3 2 2" xfId="113"/>
    <cellStyle name="40% - 强调文字颜色 3 2 2 2" xfId="114"/>
    <cellStyle name="40% - 强调文字颜色 3 2 2 3" xfId="115"/>
    <cellStyle name="40% - 强调文字颜色 3 2 2_2017年省对市(州)税收返还和转移支付预算" xfId="116"/>
    <cellStyle name="40% - 强调文字颜色 3 2 3" xfId="117"/>
    <cellStyle name="40% - 强调文字颜色 3 2_四川省2017年省对市（州）税收返还和转移支付分地区预算（草案）--社保处" xfId="118"/>
    <cellStyle name="40% - 强调文字颜色 4 2" xfId="119"/>
    <cellStyle name="40% - 强调文字颜色 4 2 2" xfId="120"/>
    <cellStyle name="40% - 强调文字颜色 4 2 2 2" xfId="121"/>
    <cellStyle name="40% - 强调文字颜色 4 2 2 3" xfId="122"/>
    <cellStyle name="40% - 强调文字颜色 4 2 2_2017年省对市(州)税收返还和转移支付预算" xfId="123"/>
    <cellStyle name="40% - 强调文字颜色 4 2 3" xfId="124"/>
    <cellStyle name="40% - 强调文字颜色 4 2_四川省2017年省对市（州）税收返还和转移支付分地区预算（草案）--社保处" xfId="125"/>
    <cellStyle name="40% - 强调文字颜色 5 2" xfId="126"/>
    <cellStyle name="40% - 强调文字颜色 5 2 2" xfId="127"/>
    <cellStyle name="40% - 强调文字颜色 5 2 2 2" xfId="128"/>
    <cellStyle name="40% - 强调文字颜色 5 2 2 3" xfId="129"/>
    <cellStyle name="40% - 强调文字颜色 5 2 2_2017年省对市(州)税收返还和转移支付预算" xfId="130"/>
    <cellStyle name="40% - 强调文字颜色 5 2 3" xfId="131"/>
    <cellStyle name="40% - 强调文字颜色 5 2_四川省2017年省对市（州）税收返还和转移支付分地区预算（草案）--社保处" xfId="132"/>
    <cellStyle name="40% - 强调文字颜色 6 2" xfId="133"/>
    <cellStyle name="40% - 强调文字颜色 6 2 2" xfId="134"/>
    <cellStyle name="40% - 强调文字颜色 6 2 2 2" xfId="135"/>
    <cellStyle name="40% - 强调文字颜色 6 2 2 3" xfId="136"/>
    <cellStyle name="40% - 强调文字颜色 6 2 2_2017年省对市(州)税收返还和转移支付预算" xfId="137"/>
    <cellStyle name="40% - 强调文字颜色 6 2 3" xfId="138"/>
    <cellStyle name="40% - 强调文字颜色 6 2_四川省2017年省对市（州）税收返还和转移支付分地区预算（草案）--社保处" xfId="139"/>
    <cellStyle name="60% - Accent1" xfId="140"/>
    <cellStyle name="60% - Accent1 2" xfId="141"/>
    <cellStyle name="60% - Accent2" xfId="142"/>
    <cellStyle name="60% - Accent2 2" xfId="143"/>
    <cellStyle name="60% - Accent3" xfId="144"/>
    <cellStyle name="60% - Accent3 2" xfId="145"/>
    <cellStyle name="60% - Accent4" xfId="146"/>
    <cellStyle name="60% - Accent4 2" xfId="147"/>
    <cellStyle name="60% - Accent5" xfId="148"/>
    <cellStyle name="60% - Accent5 2" xfId="149"/>
    <cellStyle name="60% - Accent6" xfId="150"/>
    <cellStyle name="60% - Accent6 2" xfId="151"/>
    <cellStyle name="60% - 强调文字颜色 1 2" xfId="152"/>
    <cellStyle name="60% - 强调文字颜色 1 2 2" xfId="153"/>
    <cellStyle name="60% - 强调文字颜色 1 2 2 2" xfId="154"/>
    <cellStyle name="60% - 强调文字颜色 1 2 2 3" xfId="155"/>
    <cellStyle name="60% - 强调文字颜色 1 2 2_2017年省对市(州)税收返还和转移支付预算" xfId="156"/>
    <cellStyle name="60% - 强调文字颜色 1 2 3" xfId="157"/>
    <cellStyle name="60% - 强调文字颜色 1 2_四川省2017年省对市（州）税收返还和转移支付分地区预算（草案）--社保处" xfId="158"/>
    <cellStyle name="60% - 强调文字颜色 2 2" xfId="159"/>
    <cellStyle name="60% - 强调文字颜色 2 2 2" xfId="160"/>
    <cellStyle name="60% - 强调文字颜色 2 2 2 2" xfId="161"/>
    <cellStyle name="60% - 强调文字颜色 2 2 2 3" xfId="162"/>
    <cellStyle name="60% - 强调文字颜色 2 2 2_2017年省对市(州)税收返还和转移支付预算" xfId="163"/>
    <cellStyle name="60% - 强调文字颜色 2 2 3" xfId="164"/>
    <cellStyle name="60% - 强调文字颜色 2 2_四川省2017年省对市（州）税收返还和转移支付分地区预算（草案）--社保处" xfId="165"/>
    <cellStyle name="60% - 强调文字颜色 3 2" xfId="166"/>
    <cellStyle name="60% - 强调文字颜色 3 2 2" xfId="167"/>
    <cellStyle name="60% - 强调文字颜色 3 2 2 2" xfId="168"/>
    <cellStyle name="60% - 强调文字颜色 3 2 2 3" xfId="169"/>
    <cellStyle name="60% - 强调文字颜色 3 2 2_2017年省对市(州)税收返还和转移支付预算" xfId="170"/>
    <cellStyle name="60% - 强调文字颜色 3 2 3" xfId="171"/>
    <cellStyle name="60% - 强调文字颜色 3 2_四川省2017年省对市（州）税收返还和转移支付分地区预算（草案）--社保处" xfId="172"/>
    <cellStyle name="60% - 强调文字颜色 4 2" xfId="173"/>
    <cellStyle name="60% - 强调文字颜色 4 2 2" xfId="174"/>
    <cellStyle name="60% - 强调文字颜色 4 2 2 2" xfId="175"/>
    <cellStyle name="60% - 强调文字颜色 4 2 2 3" xfId="176"/>
    <cellStyle name="60% - 强调文字颜色 4 2 2_2017年省对市(州)税收返还和转移支付预算" xfId="177"/>
    <cellStyle name="60% - 强调文字颜色 4 2 3" xfId="178"/>
    <cellStyle name="60% - 强调文字颜色 4 2_四川省2017年省对市（州）税收返还和转移支付分地区预算（草案）--社保处" xfId="179"/>
    <cellStyle name="60% - 强调文字颜色 5 2" xfId="180"/>
    <cellStyle name="60% - 强调文字颜色 5 2 2" xfId="181"/>
    <cellStyle name="60% - 强调文字颜色 5 2 2 2" xfId="182"/>
    <cellStyle name="60% - 强调文字颜色 5 2 2 3" xfId="183"/>
    <cellStyle name="60% - 强调文字颜色 5 2 2_2017年省对市(州)税收返还和转移支付预算" xfId="184"/>
    <cellStyle name="60% - 强调文字颜色 5 2 3" xfId="185"/>
    <cellStyle name="60% - 强调文字颜色 5 2_四川省2017年省对市（州）税收返还和转移支付分地区预算（草案）--社保处" xfId="186"/>
    <cellStyle name="60% - 强调文字颜色 6 2" xfId="187"/>
    <cellStyle name="60% - 强调文字颜色 6 2 2" xfId="188"/>
    <cellStyle name="60% - 强调文字颜色 6 2 2 2" xfId="189"/>
    <cellStyle name="60% - 强调文字颜色 6 2 2 3" xfId="190"/>
    <cellStyle name="60% - 强调文字颜色 6 2 2_2017年省对市(州)税收返还和转移支付预算" xfId="191"/>
    <cellStyle name="60% - 强调文字颜色 6 2 3" xfId="192"/>
    <cellStyle name="60% - 强调文字颜色 6 2_四川省2017年省对市（州）税收返还和转移支付分地区预算（草案）--社保处" xfId="193"/>
    <cellStyle name="Accent1" xfId="194"/>
    <cellStyle name="Accent1 2" xfId="195"/>
    <cellStyle name="Accent2" xfId="196"/>
    <cellStyle name="Accent2 2" xfId="197"/>
    <cellStyle name="Accent3" xfId="198"/>
    <cellStyle name="Accent3 2" xfId="199"/>
    <cellStyle name="Accent4" xfId="200"/>
    <cellStyle name="Accent4 2" xfId="201"/>
    <cellStyle name="Accent5" xfId="202"/>
    <cellStyle name="Accent5 2" xfId="203"/>
    <cellStyle name="Accent6" xfId="204"/>
    <cellStyle name="Accent6 2" xfId="205"/>
    <cellStyle name="Bad" xfId="206"/>
    <cellStyle name="Bad 2" xfId="207"/>
    <cellStyle name="Calculation" xfId="208"/>
    <cellStyle name="Calculation 2" xfId="209"/>
    <cellStyle name="Calculation_2016年全省及省级财政收支执行及2017年预算草案表（20161206，预审自用稿）" xfId="210"/>
    <cellStyle name="Check Cell" xfId="211"/>
    <cellStyle name="Check Cell 2" xfId="212"/>
    <cellStyle name="Check Cell_2016年全省及省级财政收支执行及2017年预算草案表（20161206，预审自用稿）" xfId="213"/>
    <cellStyle name="Explanatory Text" xfId="214"/>
    <cellStyle name="Explanatory Text 2" xfId="215"/>
    <cellStyle name="Good" xfId="216"/>
    <cellStyle name="Good 2" xfId="217"/>
    <cellStyle name="Heading 1" xfId="218"/>
    <cellStyle name="Heading 1 2" xfId="219"/>
    <cellStyle name="Heading 1_2016年全省及省级财政收支执行及2017年预算草案表（20161206，预审自用稿）" xfId="220"/>
    <cellStyle name="Heading 2" xfId="221"/>
    <cellStyle name="Heading 2 2" xfId="222"/>
    <cellStyle name="Heading 2_2016年全省及省级财政收支执行及2017年预算草案表（20161206，预审自用稿）" xfId="223"/>
    <cellStyle name="Heading 3" xfId="224"/>
    <cellStyle name="Heading 3 2" xfId="225"/>
    <cellStyle name="Heading 3_2016年全省及省级财政收支执行及2017年预算草案表（20161206，预审自用稿）" xfId="226"/>
    <cellStyle name="Heading 4" xfId="227"/>
    <cellStyle name="Heading 4 2" xfId="228"/>
    <cellStyle name="Input" xfId="229"/>
    <cellStyle name="Input 2" xfId="230"/>
    <cellStyle name="Input_2016年全省及省级财政收支执行及2017年预算草案表（20161206，预审自用稿）" xfId="231"/>
    <cellStyle name="Linked Cell" xfId="232"/>
    <cellStyle name="Linked Cell 2" xfId="233"/>
    <cellStyle name="Linked Cell_2016年全省及省级财政收支执行及2017年预算草案表（20161206，预审自用稿）" xfId="234"/>
    <cellStyle name="Neutral" xfId="235"/>
    <cellStyle name="Neutral 2" xfId="236"/>
    <cellStyle name="no dec" xfId="237"/>
    <cellStyle name="Normal_APR" xfId="238"/>
    <cellStyle name="Note" xfId="239"/>
    <cellStyle name="Note 2" xfId="240"/>
    <cellStyle name="Note_2016年全省及省级财政收支执行及2017年预算草案表（20161206，预审自用稿）" xfId="241"/>
    <cellStyle name="Output" xfId="242"/>
    <cellStyle name="Output 2" xfId="243"/>
    <cellStyle name="Output_2016年全省及省级财政收支执行及2017年预算草案表（20161206，预审自用稿）" xfId="244"/>
    <cellStyle name="Title" xfId="245"/>
    <cellStyle name="Title 2" xfId="246"/>
    <cellStyle name="Total" xfId="247"/>
    <cellStyle name="Total 2" xfId="248"/>
    <cellStyle name="Total_2016年全省及省级财政收支执行及2017年预算草案表（20161206，预审自用稿）" xfId="249"/>
    <cellStyle name="Warning Text" xfId="250"/>
    <cellStyle name="Warning Text 2" xfId="251"/>
    <cellStyle name="百分比 2" xfId="252"/>
    <cellStyle name="百分比 2 2" xfId="253"/>
    <cellStyle name="百分比 2 3" xfId="254"/>
    <cellStyle name="百分比 2 3 2" xfId="255"/>
    <cellStyle name="百分比 2 3 3" xfId="256"/>
    <cellStyle name="百分比 2 4" xfId="257"/>
    <cellStyle name="百分比 2 5" xfId="258"/>
    <cellStyle name="百分比 3" xfId="259"/>
    <cellStyle name="百分比 4" xfId="260"/>
    <cellStyle name="标题 1 2" xfId="261"/>
    <cellStyle name="标题 1 2 2" xfId="262"/>
    <cellStyle name="标题 1 2 2 2" xfId="263"/>
    <cellStyle name="标题 1 2 2 3" xfId="264"/>
    <cellStyle name="标题 1 2 2_2017年省对市(州)税收返还和转移支付预算" xfId="265"/>
    <cellStyle name="标题 1 2 3" xfId="266"/>
    <cellStyle name="标题 2 2" xfId="267"/>
    <cellStyle name="标题 2 2 2" xfId="268"/>
    <cellStyle name="标题 2 2 2 2" xfId="269"/>
    <cellStyle name="标题 2 2 2 3" xfId="270"/>
    <cellStyle name="标题 2 2 2_2017年省对市(州)税收返还和转移支付预算" xfId="271"/>
    <cellStyle name="标题 2 2 3" xfId="272"/>
    <cellStyle name="标题 3 2" xfId="273"/>
    <cellStyle name="标题 3 2 2" xfId="274"/>
    <cellStyle name="标题 3 2 2 2" xfId="275"/>
    <cellStyle name="标题 3 2 2 3" xfId="276"/>
    <cellStyle name="标题 3 2 2_2017年省对市(州)税收返还和转移支付预算" xfId="277"/>
    <cellStyle name="标题 3 2 3" xfId="278"/>
    <cellStyle name="标题 4 2" xfId="279"/>
    <cellStyle name="标题 4 2 2" xfId="280"/>
    <cellStyle name="标题 4 2 2 2" xfId="281"/>
    <cellStyle name="标题 4 2 2 3" xfId="282"/>
    <cellStyle name="标题 4 2 2_2017年省对市(州)税收返还和转移支付预算" xfId="283"/>
    <cellStyle name="标题 4 2 3" xfId="284"/>
    <cellStyle name="标题 5" xfId="285"/>
    <cellStyle name="标题 5 2" xfId="286"/>
    <cellStyle name="标题 5 2 2" xfId="287"/>
    <cellStyle name="标题 5 2 3" xfId="288"/>
    <cellStyle name="标题 5 2_2017年省对市(州)税收返还和转移支付预算" xfId="289"/>
    <cellStyle name="标题 5 3" xfId="290"/>
    <cellStyle name="差 2" xfId="291"/>
    <cellStyle name="差 2 2" xfId="292"/>
    <cellStyle name="差 2 2 2" xfId="293"/>
    <cellStyle name="差 2 2 3" xfId="294"/>
    <cellStyle name="差 2 2_2017年省对市(州)税收返还和转移支付预算" xfId="295"/>
    <cellStyle name="差 2 3" xfId="296"/>
    <cellStyle name="差 2_四川省2017年省对市（州）税收返还和转移支付分地区预算（草案）--社保处" xfId="297"/>
    <cellStyle name="差_%84表2：2016-2018年省级部门三年滚动规划报表" xfId="298"/>
    <cellStyle name="差_“三区”文化人才专项资金" xfId="299"/>
    <cellStyle name="差_1 2017年省对市（州）税收返还和转移支付预算分地区情况表（华侨事务补助）(1)" xfId="300"/>
    <cellStyle name="差_10 2017年省对市（州）税收返还和转移支付预算分地区情况表（寺观教堂维修补助资金）(1)" xfId="301"/>
    <cellStyle name="差_10-扶持民族地区教育发展" xfId="302"/>
    <cellStyle name="差_11 2017年省对市（州）税收返还和转移支付预算分地区情况表（基层行政单位救灾专项资金）(1)" xfId="303"/>
    <cellStyle name="差_1-12" xfId="304"/>
    <cellStyle name="差_1-12_四川省2017年省对市（州）税收返还和转移支付分地区预算（草案）--社保处" xfId="305"/>
    <cellStyle name="差_12 2017年省对市（州）税收返还和转移支付预算分地区情况表（民族地区春节慰问经费）(1)" xfId="306"/>
    <cellStyle name="差_123" xfId="307"/>
    <cellStyle name="差_13 2017年省对市（州）税收返还和转移支付预算分地区情况表（审计能力提升专项经费）(1)" xfId="308"/>
    <cellStyle name="差_14 2017年省对市（州）税收返还和转移支付预算分地区情况表（支持基层政权建设补助资金）(1)" xfId="309"/>
    <cellStyle name="差_15-省级防震减灾分情况" xfId="310"/>
    <cellStyle name="差_18 2017年省对市（州）税收返还和转移支付预算分地区情况表（全省法院系统业务经费）(1)" xfId="311"/>
    <cellStyle name="差_19 征兵经费" xfId="312"/>
    <cellStyle name="差_1-学前教育发展专项资金" xfId="313"/>
    <cellStyle name="差_1-政策性保险财政补助资金" xfId="314"/>
    <cellStyle name="差_2" xfId="315"/>
    <cellStyle name="差_2 政法转移支付" xfId="316"/>
    <cellStyle name="差_20 国防动员专项经费" xfId="317"/>
    <cellStyle name="差_2015财金互动汇总（加人行、补成都）" xfId="318"/>
    <cellStyle name="差_2015财金互动汇总（加人行、补成都） 2" xfId="319"/>
    <cellStyle name="差_2015财金互动汇总（加人行、补成都） 2 2" xfId="320"/>
    <cellStyle name="差_2015财金互动汇总（加人行、补成都） 2 2_2017年省对市(州)税收返还和转移支付预算" xfId="321"/>
    <cellStyle name="差_2015财金互动汇总（加人行、补成都） 2 3" xfId="322"/>
    <cellStyle name="差_2015财金互动汇总（加人行、补成都） 2_2017年省对市(州)税收返还和转移支付预算" xfId="323"/>
    <cellStyle name="差_2015财金互动汇总（加人行、补成都） 3" xfId="324"/>
    <cellStyle name="差_2015财金互动汇总（加人行、补成都） 3_2017年省对市(州)税收返还和转移支付预算" xfId="325"/>
    <cellStyle name="差_2015财金互动汇总（加人行、补成都） 4" xfId="326"/>
    <cellStyle name="差_2015财金互动汇总（加人行、补成都）_2017年省对市(州)税收返还和转移支付预算" xfId="327"/>
    <cellStyle name="差_2015直接融资汇总表" xfId="328"/>
    <cellStyle name="差_2015直接融资汇总表 2" xfId="329"/>
    <cellStyle name="差_2015直接融资汇总表 2 2" xfId="330"/>
    <cellStyle name="差_2015直接融资汇总表 2 2_2017年省对市(州)税收返还和转移支付预算" xfId="331"/>
    <cellStyle name="差_2015直接融资汇总表 2 3" xfId="332"/>
    <cellStyle name="差_2015直接融资汇总表 2_2017年省对市(州)税收返还和转移支付预算" xfId="333"/>
    <cellStyle name="差_2015直接融资汇总表 3" xfId="334"/>
    <cellStyle name="差_2015直接融资汇总表 3_2017年省对市(州)税收返还和转移支付预算" xfId="335"/>
    <cellStyle name="差_2015直接融资汇总表 4" xfId="336"/>
    <cellStyle name="差_2015直接融资汇总表_2017年省对市(州)税收返还和转移支付预算" xfId="337"/>
    <cellStyle name="差_2016年四川省省级一般公共预算支出执行情况表" xfId="338"/>
    <cellStyle name="差_2017年省对市(州)税收返还和转移支付预算" xfId="339"/>
    <cellStyle name="差_2017年省对市（州）税收返还和转移支付预算分地区情况表（华侨事务补助）(1)" xfId="340"/>
    <cellStyle name="差_2017年省对市（州）税收返还和转移支付预算分地区情况表（华侨事务补助）(1)_四川省2017年省对市（州）税收返还和转移支付分地区预算（草案）--社保处" xfId="341"/>
    <cellStyle name="差_21 禁毒补助经费" xfId="342"/>
    <cellStyle name="差_22 2017年省对市（州）税收返还和转移支付预算分地区情况表（交警业务经费）(1)" xfId="343"/>
    <cellStyle name="差_23 铁路护路专项经费" xfId="344"/>
    <cellStyle name="差_24 维稳经费" xfId="345"/>
    <cellStyle name="差_2-45" xfId="346"/>
    <cellStyle name="差_2-45_四川省2017年省对市（州）税收返还和转移支付分地区预算（草案）--社保处" xfId="347"/>
    <cellStyle name="差_2-46" xfId="348"/>
    <cellStyle name="差_2-46_四川省2017年省对市（州）税收返还和转移支付分地区预算（草案）--社保处" xfId="349"/>
    <cellStyle name="差_25 消防部队大型装备建设补助经费" xfId="350"/>
    <cellStyle name="差_2-50" xfId="351"/>
    <cellStyle name="差_2-50_四川省2017年省对市（州）税收返还和转移支付分地区预算（草案）--社保处" xfId="352"/>
    <cellStyle name="差_2-52" xfId="353"/>
    <cellStyle name="差_2-52_四川省2017年省对市（州）税收返还和转移支付分地区预算（草案）--社保处" xfId="354"/>
    <cellStyle name="差_2-55" xfId="355"/>
    <cellStyle name="差_2-55_四川省2017年省对市（州）税收返还和转移支付分地区预算（草案）--社保处" xfId="356"/>
    <cellStyle name="差_2-58" xfId="357"/>
    <cellStyle name="差_2-58_四川省2017年省对市（州）税收返还和转移支付分地区预算（草案）--社保处" xfId="358"/>
    <cellStyle name="差_2-59" xfId="359"/>
    <cellStyle name="差_2-59_四川省2017年省对市（州）税收返还和转移支付分地区预算（草案）--社保处" xfId="360"/>
    <cellStyle name="差_26 地方纪检监察机关办案补助专项资金" xfId="361"/>
    <cellStyle name="差_2-60" xfId="362"/>
    <cellStyle name="差_2-60_四川省2017年省对市（州）税收返还和转移支付分地区预算（草案）--社保处" xfId="363"/>
    <cellStyle name="差_2-62" xfId="364"/>
    <cellStyle name="差_2-62_四川省2017年省对市（州）税收返还和转移支付分地区预算（草案）--社保处" xfId="365"/>
    <cellStyle name="差_2-65" xfId="366"/>
    <cellStyle name="差_2-65_四川省2017年省对市（州）税收返还和转移支付分地区预算（草案）--社保处" xfId="367"/>
    <cellStyle name="差_2-67" xfId="368"/>
    <cellStyle name="差_2-67_四川省2017年省对市（州）税收返还和转移支付分地区预算（草案）--社保处" xfId="369"/>
    <cellStyle name="差_27 妇女儿童事业发展专项资金" xfId="370"/>
    <cellStyle name="差_28 基层干训机构建设补助专项资金" xfId="371"/>
    <cellStyle name="差_2-财金互动" xfId="372"/>
    <cellStyle name="差_2-义务教育经费保障机制改革" xfId="373"/>
    <cellStyle name="差_3 2017年省对市（州）税收返还和转移支付预算分地区情况表（到村任职）" xfId="374"/>
    <cellStyle name="差_3-创业担保贷款贴息及奖补" xfId="375"/>
    <cellStyle name="差_3-义务教育均衡发展专项" xfId="376"/>
    <cellStyle name="差_4" xfId="377"/>
    <cellStyle name="差_4-11" xfId="378"/>
    <cellStyle name="差_4-12" xfId="379"/>
    <cellStyle name="差_4-14" xfId="380"/>
    <cellStyle name="差_4-15" xfId="381"/>
    <cellStyle name="差_4-20" xfId="382"/>
    <cellStyle name="差_4-21" xfId="383"/>
    <cellStyle name="差_4-22" xfId="384"/>
    <cellStyle name="差_4-23" xfId="385"/>
    <cellStyle name="差_4-24" xfId="386"/>
    <cellStyle name="差_4-29" xfId="387"/>
    <cellStyle name="差_4-30" xfId="388"/>
    <cellStyle name="差_4-31" xfId="389"/>
    <cellStyle name="差_4-5" xfId="390"/>
    <cellStyle name="差_4-8" xfId="391"/>
    <cellStyle name="差_4-9" xfId="392"/>
    <cellStyle name="差_4-农村义教“营养改善计划”" xfId="393"/>
    <cellStyle name="差_5 2017年省对市（州）税收返还和转移支付预算分地区情况表（全国重点寺观教堂维修经费业生中央财政补助资金）(1)" xfId="394"/>
    <cellStyle name="差_5-农村教师周转房建设" xfId="395"/>
    <cellStyle name="差_5-中央财政统借统还外债项目资金" xfId="396"/>
    <cellStyle name="差_6" xfId="397"/>
    <cellStyle name="差_6-扶持民办教育专项" xfId="398"/>
    <cellStyle name="差_6-省级财政政府与社会资本合作项目综合补助资金" xfId="399"/>
    <cellStyle name="差_7 2017年省对市（州）税收返还和转移支付预算分地区情况表（省级旅游发展资金）(1)" xfId="400"/>
    <cellStyle name="差_7-普惠金融政府和社会资本合作以奖代补资金" xfId="401"/>
    <cellStyle name="差_7-中等职业教育发展专项经费" xfId="402"/>
    <cellStyle name="差_8 2017年省对市（州）税收返还和转移支付预算分地区情况表（民族事业发展资金）(1)" xfId="403"/>
    <cellStyle name="差_9 2017年省对市（州）税收返还和转移支付预算分地区情况表（全省工商行政管理专项经费）(1)" xfId="404"/>
    <cellStyle name="差_Sheet14" xfId="405"/>
    <cellStyle name="差_Sheet14_四川省2017年省对市（州）税收返还和转移支付分地区预算（草案）--社保处" xfId="406"/>
    <cellStyle name="差_Sheet15" xfId="407"/>
    <cellStyle name="差_Sheet15_四川省2017年省对市（州）税收返还和转移支付分地区预算（草案）--社保处" xfId="408"/>
    <cellStyle name="差_Sheet16" xfId="409"/>
    <cellStyle name="差_Sheet16_四川省2017年省对市（州）税收返还和转移支付分地区预算（草案）--社保处" xfId="410"/>
    <cellStyle name="差_Sheet18" xfId="411"/>
    <cellStyle name="差_Sheet18_四川省2017年省对市（州）税收返还和转移支付分地区预算（草案）--社保处" xfId="412"/>
    <cellStyle name="差_Sheet19" xfId="413"/>
    <cellStyle name="差_Sheet19_四川省2017年省对市（州）税收返还和转移支付分地区预算（草案）--社保处" xfId="414"/>
    <cellStyle name="差_Sheet2" xfId="415"/>
    <cellStyle name="差_Sheet20" xfId="416"/>
    <cellStyle name="差_Sheet20_四川省2017年省对市（州）税收返还和转移支付分地区预算（草案）--社保处" xfId="417"/>
    <cellStyle name="差_Sheet22" xfId="418"/>
    <cellStyle name="差_Sheet22_四川省2017年省对市（州）税收返还和转移支付分地区预算（草案）--社保处" xfId="419"/>
    <cellStyle name="差_Sheet25" xfId="420"/>
    <cellStyle name="差_Sheet25_四川省2017年省对市（州）税收返还和转移支付分地区预算（草案）--社保处" xfId="421"/>
    <cellStyle name="差_Sheet26" xfId="422"/>
    <cellStyle name="差_Sheet26_四川省2017年省对市（州）税收返还和转移支付分地区预算（草案）--社保处" xfId="423"/>
    <cellStyle name="差_Sheet27" xfId="424"/>
    <cellStyle name="差_Sheet27_四川省2017年省对市（州）税收返还和转移支付分地区预算（草案）--社保处" xfId="425"/>
    <cellStyle name="差_Sheet29" xfId="426"/>
    <cellStyle name="差_Sheet29_四川省2017年省对市（州）税收返还和转移支付分地区预算（草案）--社保处" xfId="427"/>
    <cellStyle name="差_Sheet32" xfId="428"/>
    <cellStyle name="差_Sheet32_四川省2017年省对市（州）税收返还和转移支付分地区预算（草案）--社保处" xfId="429"/>
    <cellStyle name="差_Sheet33" xfId="430"/>
    <cellStyle name="差_Sheet33_四川省2017年省对市（州）税收返还和转移支付分地区预算（草案）--社保处" xfId="431"/>
    <cellStyle name="差_Sheet7" xfId="432"/>
    <cellStyle name="差_博物馆纪念馆逐步免费开放补助资金" xfId="433"/>
    <cellStyle name="差_促进扩大信贷增量" xfId="434"/>
    <cellStyle name="差_促进扩大信贷增量 2" xfId="435"/>
    <cellStyle name="差_促进扩大信贷增量 2 2" xfId="436"/>
    <cellStyle name="差_促进扩大信贷增量 2 2_2017年省对市(州)税收返还和转移支付预算" xfId="437"/>
    <cellStyle name="差_促进扩大信贷增量 2 2_四川省2017年省对市（州）税收返还和转移支付分地区预算（草案）--社保处" xfId="438"/>
    <cellStyle name="差_促进扩大信贷增量 2 3" xfId="439"/>
    <cellStyle name="差_促进扩大信贷增量 2_2017年省对市(州)税收返还和转移支付预算" xfId="440"/>
    <cellStyle name="差_促进扩大信贷增量 2_四川省2017年省对市（州）税收返还和转移支付分地区预算（草案）--社保处" xfId="441"/>
    <cellStyle name="差_促进扩大信贷增量 3" xfId="442"/>
    <cellStyle name="差_促进扩大信贷增量 3_2017年省对市(州)税收返还和转移支付预算" xfId="443"/>
    <cellStyle name="差_促进扩大信贷增量 3_四川省2017年省对市（州）税收返还和转移支付分地区预算（草案）--社保处" xfId="444"/>
    <cellStyle name="差_促进扩大信贷增量 4" xfId="445"/>
    <cellStyle name="差_促进扩大信贷增量_2017年省对市(州)税收返还和转移支付预算" xfId="446"/>
    <cellStyle name="差_促进扩大信贷增量_四川省2017年省对市（州）税收返还和转移支付分地区预算（草案）--社保处" xfId="447"/>
    <cellStyle name="差_地方纪检监察机关办案补助专项资金" xfId="448"/>
    <cellStyle name="差_地方纪检监察机关办案补助专项资金_四川省2017年省对市（州）税收返还和转移支付分地区预算（草案）--社保处" xfId="449"/>
    <cellStyle name="差_公共文化服务体系建设" xfId="450"/>
    <cellStyle name="差_国家级非物质文化遗产保护专项资金" xfId="451"/>
    <cellStyle name="差_国家文物保护专项资金" xfId="452"/>
    <cellStyle name="差_汇总" xfId="453"/>
    <cellStyle name="差_汇总 2" xfId="454"/>
    <cellStyle name="差_汇总 2 2" xfId="455"/>
    <cellStyle name="差_汇总 2 2_2017年省对市(州)税收返还和转移支付预算" xfId="456"/>
    <cellStyle name="差_汇总 2 2_四川省2017年省对市（州）税收返还和转移支付分地区预算（草案）--社保处" xfId="457"/>
    <cellStyle name="差_汇总 2 3" xfId="458"/>
    <cellStyle name="差_汇总 2_2017年省对市(州)税收返还和转移支付预算" xfId="459"/>
    <cellStyle name="差_汇总 2_四川省2017年省对市（州）税收返还和转移支付分地区预算（草案）--社保处" xfId="460"/>
    <cellStyle name="差_汇总 3" xfId="461"/>
    <cellStyle name="差_汇总 3_2017年省对市(州)税收返还和转移支付预算" xfId="462"/>
    <cellStyle name="差_汇总 3_四川省2017年省对市（州）税收返还和转移支付分地区预算（草案）--社保处" xfId="463"/>
    <cellStyle name="差_汇总 4" xfId="464"/>
    <cellStyle name="差_汇总_1" xfId="465"/>
    <cellStyle name="差_汇总_1 2" xfId="466"/>
    <cellStyle name="差_汇总_1 2 2" xfId="467"/>
    <cellStyle name="差_汇总_1 2 2_2017年省对市(州)税收返还和转移支付预算" xfId="468"/>
    <cellStyle name="差_汇总_1 2 3" xfId="469"/>
    <cellStyle name="差_汇总_1 2_2017年省对市(州)税收返还和转移支付预算" xfId="470"/>
    <cellStyle name="差_汇总_1 3" xfId="471"/>
    <cellStyle name="差_汇总_1 3_2017年省对市(州)税收返还和转移支付预算" xfId="472"/>
    <cellStyle name="差_汇总_2" xfId="473"/>
    <cellStyle name="差_汇总_2 2" xfId="474"/>
    <cellStyle name="差_汇总_2 2 2" xfId="475"/>
    <cellStyle name="差_汇总_2 2 2_2017年省对市(州)税收返还和转移支付预算" xfId="476"/>
    <cellStyle name="差_汇总_2 2 2_四川省2017年省对市（州）税收返还和转移支付分地区预算（草案）--社保处" xfId="477"/>
    <cellStyle name="差_汇总_2 2 3" xfId="478"/>
    <cellStyle name="差_汇总_2 2_2017年省对市(州)税收返还和转移支付预算" xfId="479"/>
    <cellStyle name="差_汇总_2 2_四川省2017年省对市（州）税收返还和转移支付分地区预算（草案）--社保处" xfId="480"/>
    <cellStyle name="差_汇总_2 3" xfId="481"/>
    <cellStyle name="差_汇总_2 3_2017年省对市(州)税收返还和转移支付预算" xfId="482"/>
    <cellStyle name="差_汇总_2 3_四川省2017年省对市（州）税收返还和转移支付分地区预算（草案）--社保处" xfId="483"/>
    <cellStyle name="差_汇总_2_四川省2017年省对市（州）税收返还和转移支付分地区预算（草案）--社保处" xfId="484"/>
    <cellStyle name="差_汇总_2017年省对市(州)税收返还和转移支付预算" xfId="485"/>
    <cellStyle name="差_汇总_四川省2017年省对市（州）税收返还和转移支付分地区预算（草案）--社保处" xfId="486"/>
    <cellStyle name="差_科技口6-30-35" xfId="487"/>
    <cellStyle name="差_美术馆公共图书馆文化馆（站）免费开放专项资金" xfId="488"/>
    <cellStyle name="差_其他工程费用计费" xfId="489"/>
    <cellStyle name="差_其他工程费用计费_四川省2017年省对市（州）税收返还和转移支付分地区预算（草案）--社保处" xfId="490"/>
    <cellStyle name="差_少数民族文化事业发展专项资金" xfId="491"/>
    <cellStyle name="差_省级科技计划项目专项资金" xfId="492"/>
    <cellStyle name="差_省级体育专项资金" xfId="493"/>
    <cellStyle name="差_省级文化发展专项资金" xfId="494"/>
    <cellStyle name="差_省级文物保护专项资金" xfId="495"/>
    <cellStyle name="差_四川省2017年省对市（州）税收返还和转移支付分地区预算（草案）--教科文处" xfId="497"/>
    <cellStyle name="差_四川省2017年省对市（州）税收返还和转移支付分地区预算（草案）--社保处" xfId="498"/>
    <cellStyle name="差_四川省2017年省对市（州）税收返还和转移支付分地区预算（草案）--行政政法处" xfId="496"/>
    <cellStyle name="差_四川省2017年省对市（州）税收返还和转移支付分地区预算（草案）--债务金融处" xfId="499"/>
    <cellStyle name="差_体育场馆免费低收费开放补助资金" xfId="500"/>
    <cellStyle name="差_文化产业发展专项资金" xfId="501"/>
    <cellStyle name="差_宣传文化事业发展专项资金" xfId="502"/>
    <cellStyle name="差_债券贴息计算器" xfId="503"/>
    <cellStyle name="差_债券贴息计算器_四川省2017年省对市（州）税收返还和转移支付分地区预算（草案）--社保处" xfId="504"/>
    <cellStyle name="常规" xfId="0" builtinId="0"/>
    <cellStyle name="常规 10" xfId="505"/>
    <cellStyle name="常规 10 2" xfId="506"/>
    <cellStyle name="常规 10 2 2" xfId="507"/>
    <cellStyle name="常规 10 2 2 2" xfId="508"/>
    <cellStyle name="常规 10 2 2 3" xfId="509"/>
    <cellStyle name="常规 10 2 2_2017年省对市(州)税收返还和转移支付预算" xfId="510"/>
    <cellStyle name="常规 10 2 3" xfId="511"/>
    <cellStyle name="常规 10 2 4" xfId="512"/>
    <cellStyle name="常规 10 2_2017年省对市(州)税收返还和转移支付预算" xfId="513"/>
    <cellStyle name="常规 10 3" xfId="514"/>
    <cellStyle name="常规 10 3 2" xfId="515"/>
    <cellStyle name="常规 10 3_123" xfId="516"/>
    <cellStyle name="常规 10 4" xfId="517"/>
    <cellStyle name="常规 10 4 2" xfId="518"/>
    <cellStyle name="常规 10 4 3" xfId="4"/>
    <cellStyle name="常规 10 4 3 2" xfId="1024"/>
    <cellStyle name="常规 10_123" xfId="519"/>
    <cellStyle name="常规 11" xfId="520"/>
    <cellStyle name="常规 11 2" xfId="521"/>
    <cellStyle name="常规 11 2 2" xfId="522"/>
    <cellStyle name="常规 11 2 3" xfId="523"/>
    <cellStyle name="常规 11 2_2017年省对市(州)税收返还和转移支付预算" xfId="524"/>
    <cellStyle name="常规 11 3" xfId="525"/>
    <cellStyle name="常规 12" xfId="526"/>
    <cellStyle name="常规 12 2" xfId="527"/>
    <cellStyle name="常规 12 3" xfId="528"/>
    <cellStyle name="常规 12_123" xfId="529"/>
    <cellStyle name="常规 13" xfId="530"/>
    <cellStyle name="常规 13 2" xfId="531"/>
    <cellStyle name="常规 13_四川省2017年省对市（州）税收返还和转移支付分地区预算（草案）--社保处" xfId="532"/>
    <cellStyle name="常规 14" xfId="533"/>
    <cellStyle name="常规 14 2" xfId="534"/>
    <cellStyle name="常规 15" xfId="535"/>
    <cellStyle name="常规 15 2" xfId="536"/>
    <cellStyle name="常规 15 4" xfId="537"/>
    <cellStyle name="常规 16" xfId="538"/>
    <cellStyle name="常规 16 2" xfId="539"/>
    <cellStyle name="常规 17" xfId="540"/>
    <cellStyle name="常规 17 2" xfId="541"/>
    <cellStyle name="常规 17 2 2" xfId="542"/>
    <cellStyle name="常规 17 2_2016年四川省省级一般公共预算支出执行情况表" xfId="543"/>
    <cellStyle name="常规 17 3" xfId="544"/>
    <cellStyle name="常规 17 4" xfId="545"/>
    <cellStyle name="常规 17 4 2" xfId="546"/>
    <cellStyle name="常规 17 4_2016年四川省省级一般公共预算支出执行情况表" xfId="547"/>
    <cellStyle name="常规 17_2016年四川省省级一般公共预算支出执行情况表" xfId="548"/>
    <cellStyle name="常规 18" xfId="549"/>
    <cellStyle name="常规 18 2" xfId="550"/>
    <cellStyle name="常规 19" xfId="551"/>
    <cellStyle name="常规 19 2" xfId="552"/>
    <cellStyle name="常规 2" xfId="553"/>
    <cellStyle name="常规 2 2" xfId="554"/>
    <cellStyle name="常规 2 2 2" xfId="555"/>
    <cellStyle name="常规 2 2 2 2" xfId="556"/>
    <cellStyle name="常规 2 2 2 3" xfId="557"/>
    <cellStyle name="常规 2 2 2_2017年省对市(州)税收返还和转移支付预算" xfId="558"/>
    <cellStyle name="常规 2 2 3" xfId="559"/>
    <cellStyle name="常规 2 2 4" xfId="560"/>
    <cellStyle name="常规 2 2_2017年省对市(州)税收返还和转移支付预算" xfId="561"/>
    <cellStyle name="常规 2 3" xfId="562"/>
    <cellStyle name="常规 2 3 2" xfId="563"/>
    <cellStyle name="常规 2 3 2 2" xfId="564"/>
    <cellStyle name="常规 2 3 2 3" xfId="565"/>
    <cellStyle name="常规 2 3 2_2017年省对市(州)税收返还和转移支付预算" xfId="566"/>
    <cellStyle name="常规 2 3 3" xfId="567"/>
    <cellStyle name="常规 2 3 4" xfId="568"/>
    <cellStyle name="常规 2 3 5" xfId="569"/>
    <cellStyle name="常规 2 3_2017年省对市(州)税收返还和转移支付预算" xfId="570"/>
    <cellStyle name="常规 2 4" xfId="571"/>
    <cellStyle name="常规 2 4 2" xfId="572"/>
    <cellStyle name="常规 2 4 2 2" xfId="1027"/>
    <cellStyle name="常规 2 5" xfId="573"/>
    <cellStyle name="常规 2 5 2" xfId="574"/>
    <cellStyle name="常规 2 5 3" xfId="575"/>
    <cellStyle name="常规 2 5_2017年省对市(州)税收返还和转移支付预算" xfId="576"/>
    <cellStyle name="常规 2 6" xfId="577"/>
    <cellStyle name="常规 2_%84表2：2016-2018年省级部门三年滚动规划报表" xfId="578"/>
    <cellStyle name="常规 2_省级科预算草案表1.14" xfId="1032"/>
    <cellStyle name="常规 20" xfId="579"/>
    <cellStyle name="常规 20 2" xfId="580"/>
    <cellStyle name="常规 20 2 2" xfId="581"/>
    <cellStyle name="常规 20 2_2016年社保基金收支执行及2017年预算草案表" xfId="582"/>
    <cellStyle name="常规 20 3" xfId="583"/>
    <cellStyle name="常规 20 4" xfId="1026"/>
    <cellStyle name="常规 20_2015年全省及省级财政收支执行及2016年预算草案表（20160120）企业处修改" xfId="584"/>
    <cellStyle name="常规 21" xfId="10"/>
    <cellStyle name="常规 21 2" xfId="585"/>
    <cellStyle name="常规 21 2 2" xfId="586"/>
    <cellStyle name="常规 21 3" xfId="587"/>
    <cellStyle name="常规 22" xfId="588"/>
    <cellStyle name="常规 22 2" xfId="589"/>
    <cellStyle name="常规 23" xfId="590"/>
    <cellStyle name="常规 24" xfId="591"/>
    <cellStyle name="常规 24 2" xfId="592"/>
    <cellStyle name="常规 25" xfId="593"/>
    <cellStyle name="常规 25 2" xfId="2"/>
    <cellStyle name="常规 25 2 2" xfId="594"/>
    <cellStyle name="常规 25 2_2016年社保基金收支执行及2017年预算草案表" xfId="595"/>
    <cellStyle name="常规 26" xfId="596"/>
    <cellStyle name="常规 26 2" xfId="597"/>
    <cellStyle name="常规 26 2 2" xfId="7"/>
    <cellStyle name="常规 26 2 2 2" xfId="1030"/>
    <cellStyle name="常规 26_2016年社保基金收支执行及2017年预算草案表" xfId="598"/>
    <cellStyle name="常规 27" xfId="599"/>
    <cellStyle name="常规 27 2" xfId="600"/>
    <cellStyle name="常规 27 2 2" xfId="601"/>
    <cellStyle name="常规 27 2_2016年四川省省级一般公共预算支出执行情况表" xfId="602"/>
    <cellStyle name="常规 27 3" xfId="603"/>
    <cellStyle name="常规 27_2016年四川省省级一般公共预算支出执行情况表" xfId="604"/>
    <cellStyle name="常规 28" xfId="605"/>
    <cellStyle name="常规 28 2" xfId="606"/>
    <cellStyle name="常规 28 2 2" xfId="607"/>
    <cellStyle name="常规 28_2016年社保基金收支执行及2017年预算草案表" xfId="608"/>
    <cellStyle name="常规 29" xfId="609"/>
    <cellStyle name="常规 3" xfId="610"/>
    <cellStyle name="常规 3 2" xfId="611"/>
    <cellStyle name="常规 3 2 2" xfId="612"/>
    <cellStyle name="常规 3 2 2 2" xfId="613"/>
    <cellStyle name="常规 3 2 2 3" xfId="614"/>
    <cellStyle name="常规 3 2 2_2017年省对市(州)税收返还和转移支付预算" xfId="615"/>
    <cellStyle name="常规 3 2 3" xfId="616"/>
    <cellStyle name="常规 3 2 3 2" xfId="617"/>
    <cellStyle name="常规 3 2 4" xfId="618"/>
    <cellStyle name="常规 3 2_2016年四川省省级一般公共预算支出执行情况表" xfId="619"/>
    <cellStyle name="常规 3 3" xfId="620"/>
    <cellStyle name="常规 3 3 2" xfId="621"/>
    <cellStyle name="常规 3 3 3" xfId="622"/>
    <cellStyle name="常规 3 3_2017年省对市(州)税收返还和转移支付预算" xfId="623"/>
    <cellStyle name="常规 3 4" xfId="624"/>
    <cellStyle name="常规 3_15-省级防震减灾分情况" xfId="625"/>
    <cellStyle name="常规 30" xfId="626"/>
    <cellStyle name="常规 30 2" xfId="627"/>
    <cellStyle name="常规 30 2 2" xfId="628"/>
    <cellStyle name="常规 30 2_2016年四川省省级一般公共预算支出执行情况表" xfId="629"/>
    <cellStyle name="常规 30 3" xfId="630"/>
    <cellStyle name="常规 30_2016年四川省省级一般公共预算支出执行情况表" xfId="631"/>
    <cellStyle name="常规 31" xfId="632"/>
    <cellStyle name="常规 31 2" xfId="633"/>
    <cellStyle name="常规 31_2016年社保基金收支执行及2017年预算草案表" xfId="634"/>
    <cellStyle name="常规 32" xfId="635"/>
    <cellStyle name="常规 33" xfId="636"/>
    <cellStyle name="常规 34" xfId="637"/>
    <cellStyle name="常规 35" xfId="1043"/>
    <cellStyle name="常规 4" xfId="638"/>
    <cellStyle name="常规 4 2" xfId="639"/>
    <cellStyle name="常规 4 2 2" xfId="640"/>
    <cellStyle name="常规 4 2_123" xfId="641"/>
    <cellStyle name="常规 4 3" xfId="642"/>
    <cellStyle name="常规 4_123" xfId="643"/>
    <cellStyle name="常规 47" xfId="644"/>
    <cellStyle name="常规 47 2" xfId="645"/>
    <cellStyle name="常规 47 2 2" xfId="646"/>
    <cellStyle name="常规 47 2 2 2" xfId="647"/>
    <cellStyle name="常规 47 2 3" xfId="648"/>
    <cellStyle name="常规 47 3" xfId="649"/>
    <cellStyle name="常规 47 4" xfId="650"/>
    <cellStyle name="常规 47 4 2" xfId="651"/>
    <cellStyle name="常规 47 4 2 2" xfId="1029"/>
    <cellStyle name="常规 48" xfId="3"/>
    <cellStyle name="常规 48 2" xfId="652"/>
    <cellStyle name="常规 48 2 2" xfId="653"/>
    <cellStyle name="常规 48 3" xfId="654"/>
    <cellStyle name="常规 5" xfId="655"/>
    <cellStyle name="常规 5 2" xfId="656"/>
    <cellStyle name="常规 5 2 2" xfId="657"/>
    <cellStyle name="常规 5 2 3" xfId="658"/>
    <cellStyle name="常规 5 2_2017年省对市(州)税收返还和转移支付预算" xfId="659"/>
    <cellStyle name="常规 5 3" xfId="660"/>
    <cellStyle name="常规 5 4" xfId="661"/>
    <cellStyle name="常规 5_2017年省对市(州)税收返还和转移支付预算" xfId="662"/>
    <cellStyle name="常规 6" xfId="663"/>
    <cellStyle name="常规 6 2" xfId="664"/>
    <cellStyle name="常规 6 2 2" xfId="665"/>
    <cellStyle name="常规 6 2 2 2" xfId="666"/>
    <cellStyle name="常规 6 2 2 3" xfId="667"/>
    <cellStyle name="常规 6 2 2_2017年省对市(州)税收返还和转移支付预算" xfId="668"/>
    <cellStyle name="常规 6 2 3" xfId="669"/>
    <cellStyle name="常规 6 2 4" xfId="670"/>
    <cellStyle name="常规 6 2_2017年省对市(州)税收返还和转移支付预算" xfId="671"/>
    <cellStyle name="常规 6 3" xfId="672"/>
    <cellStyle name="常规 6 3 2" xfId="673"/>
    <cellStyle name="常规 6 3_123" xfId="674"/>
    <cellStyle name="常规 6 4" xfId="675"/>
    <cellStyle name="常规 6_123" xfId="676"/>
    <cellStyle name="常规 7" xfId="677"/>
    <cellStyle name="常规 7 2" xfId="678"/>
    <cellStyle name="常规 7 2 2" xfId="679"/>
    <cellStyle name="常规 7 2 3" xfId="680"/>
    <cellStyle name="常规 7 2_2017年省对市(州)税收返还和转移支付预算" xfId="681"/>
    <cellStyle name="常规 7 3" xfId="682"/>
    <cellStyle name="常规 7_四川省2017年省对市（州）税收返还和转移支付分地区预算（草案）--社保处" xfId="683"/>
    <cellStyle name="常规 8" xfId="684"/>
    <cellStyle name="常规 8 2" xfId="685"/>
    <cellStyle name="常规 9" xfId="686"/>
    <cellStyle name="常规 9 2" xfId="687"/>
    <cellStyle name="常规 9 2 2" xfId="688"/>
    <cellStyle name="常规 9 2_123" xfId="689"/>
    <cellStyle name="常规 9 3" xfId="690"/>
    <cellStyle name="常规 9_123" xfId="691"/>
    <cellStyle name="常规_(陈诚修改稿)2006年全省及省级财政决算及07年预算执行情况表(A4 留底自用)" xfId="6"/>
    <cellStyle name="常规_(陈诚修改稿)2006年全省及省级财政决算及07年预算执行情况表(A4 留底自用) 2" xfId="1023"/>
    <cellStyle name="常规_(陈诚修改稿)2006年全省及省级财政决算及07年预算执行情况表(A4 留底自用) 2 2 2" xfId="8"/>
    <cellStyle name="常规_(陈诚修改稿)2006年全省及省级财政决算及07年预算执行情况表(A4 留底自用) 2 2 2 2" xfId="1028"/>
    <cellStyle name="常规_(陈诚修改稿)2006年全省及省级财政决算及07年预算执行情况表(A4 留底自用) 3" xfId="1040"/>
    <cellStyle name="常规_10-本级基本支出" xfId="1044"/>
    <cellStyle name="常规_2001年预算：预算收入及财力（12月21日上午定案表）" xfId="692"/>
    <cellStyle name="常规_200704(第一稿）" xfId="1"/>
    <cellStyle name="常规_2014年全省及省级财政收支执行及2015年预算草案表（20150123，自用稿）" xfId="1037"/>
    <cellStyle name="常规_2015年全省及省级财政收支执行及2016年预算草案表（20160120）企业处修改" xfId="1035"/>
    <cellStyle name="常规_2017年省级预算" xfId="1038"/>
    <cellStyle name="常规_国有资本经营预算表样 2 2" xfId="1033"/>
    <cellStyle name="常规_国资决算以及执行情况0712 2 2" xfId="1036"/>
    <cellStyle name="常规_基金分析表(99.3)" xfId="693"/>
    <cellStyle name="常规_录入表" xfId="5"/>
    <cellStyle name="常规_社保基金预算报人大建议表样" xfId="1039"/>
    <cellStyle name="常规_社保基金预算报人大建议表样 2" xfId="1034"/>
    <cellStyle name="常规_社保基金预算报人大建议表样 3" xfId="1041"/>
    <cellStyle name="常规_省级科预算草案表1.14" xfId="1031"/>
    <cellStyle name="常规_省级科预算草案表1.14 2" xfId="1025"/>
    <cellStyle name="常规_省级科预算草案表1.14 3" xfId="1042"/>
    <cellStyle name="常规_一般预算简表_2006年预算执行及2007年预算安排(新科目　A4)" xfId="9"/>
    <cellStyle name="好 2" xfId="694"/>
    <cellStyle name="好 2 2" xfId="695"/>
    <cellStyle name="好 2 2 2" xfId="696"/>
    <cellStyle name="好 2 2 3" xfId="697"/>
    <cellStyle name="好 2 2_2017年省对市(州)税收返还和转移支付预算" xfId="698"/>
    <cellStyle name="好 2 3" xfId="699"/>
    <cellStyle name="好 2_四川省2017年省对市（州）税收返还和转移支付分地区预算（草案）--社保处" xfId="700"/>
    <cellStyle name="好_%84表2：2016-2018年省级部门三年滚动规划报表" xfId="701"/>
    <cellStyle name="好_“三区”文化人才专项资金" xfId="702"/>
    <cellStyle name="好_1 2017年省对市（州）税收返还和转移支付预算分地区情况表（华侨事务补助）(1)" xfId="703"/>
    <cellStyle name="好_10 2017年省对市（州）税收返还和转移支付预算分地区情况表（寺观教堂维修补助资金）(1)" xfId="704"/>
    <cellStyle name="好_10-扶持民族地区教育发展" xfId="705"/>
    <cellStyle name="好_11 2017年省对市（州）税收返还和转移支付预算分地区情况表（基层行政单位救灾专项资金）(1)" xfId="706"/>
    <cellStyle name="好_1-12" xfId="707"/>
    <cellStyle name="好_1-12_四川省2017年省对市（州）税收返还和转移支付分地区预算（草案）--社保处" xfId="708"/>
    <cellStyle name="好_12 2017年省对市（州）税收返还和转移支付预算分地区情况表（民族地区春节慰问经费）(1)" xfId="709"/>
    <cellStyle name="好_123" xfId="710"/>
    <cellStyle name="好_13 2017年省对市（州）税收返还和转移支付预算分地区情况表（审计能力提升专项经费）(1)" xfId="711"/>
    <cellStyle name="好_14 2017年省对市（州）税收返还和转移支付预算分地区情况表（支持基层政权建设补助资金）(1)" xfId="712"/>
    <cellStyle name="好_15-省级防震减灾分情况" xfId="713"/>
    <cellStyle name="好_18 2017年省对市（州）税收返还和转移支付预算分地区情况表（全省法院系统业务经费）(1)" xfId="714"/>
    <cellStyle name="好_19 征兵经费" xfId="715"/>
    <cellStyle name="好_1-学前教育发展专项资金" xfId="716"/>
    <cellStyle name="好_1-政策性保险财政补助资金" xfId="717"/>
    <cellStyle name="好_2" xfId="718"/>
    <cellStyle name="好_2 政法转移支付" xfId="719"/>
    <cellStyle name="好_20 国防动员专项经费" xfId="720"/>
    <cellStyle name="好_2015财金互动汇总（加人行、补成都）" xfId="721"/>
    <cellStyle name="好_2015财金互动汇总（加人行、补成都） 2" xfId="722"/>
    <cellStyle name="好_2015财金互动汇总（加人行、补成都） 2 2" xfId="723"/>
    <cellStyle name="好_2015财金互动汇总（加人行、补成都） 2 2_2017年省对市(州)税收返还和转移支付预算" xfId="724"/>
    <cellStyle name="好_2015财金互动汇总（加人行、补成都） 2 3" xfId="725"/>
    <cellStyle name="好_2015财金互动汇总（加人行、补成都） 2_2017年省对市(州)税收返还和转移支付预算" xfId="726"/>
    <cellStyle name="好_2015财金互动汇总（加人行、补成都） 3" xfId="727"/>
    <cellStyle name="好_2015财金互动汇总（加人行、补成都） 3_2017年省对市(州)税收返还和转移支付预算" xfId="728"/>
    <cellStyle name="好_2015财金互动汇总（加人行、补成都） 4" xfId="729"/>
    <cellStyle name="好_2015财金互动汇总（加人行、补成都）_2017年省对市(州)税收返还和转移支付预算" xfId="730"/>
    <cellStyle name="好_2015直接融资汇总表" xfId="731"/>
    <cellStyle name="好_2015直接融资汇总表 2" xfId="732"/>
    <cellStyle name="好_2015直接融资汇总表 2 2" xfId="733"/>
    <cellStyle name="好_2015直接融资汇总表 2 2_2017年省对市(州)税收返还和转移支付预算" xfId="734"/>
    <cellStyle name="好_2015直接融资汇总表 2 3" xfId="735"/>
    <cellStyle name="好_2015直接融资汇总表 2_2017年省对市(州)税收返还和转移支付预算" xfId="736"/>
    <cellStyle name="好_2015直接融资汇总表 3" xfId="737"/>
    <cellStyle name="好_2015直接融资汇总表 3_2017年省对市(州)税收返还和转移支付预算" xfId="738"/>
    <cellStyle name="好_2015直接融资汇总表 4" xfId="739"/>
    <cellStyle name="好_2015直接融资汇总表_2017年省对市(州)税收返还和转移支付预算" xfId="740"/>
    <cellStyle name="好_2016年四川省省级一般公共预算支出执行情况表" xfId="741"/>
    <cellStyle name="好_2017年省对市(州)税收返还和转移支付预算" xfId="742"/>
    <cellStyle name="好_2017年省对市（州）税收返还和转移支付预算分地区情况表（华侨事务补助）(1)" xfId="743"/>
    <cellStyle name="好_2017年省对市（州）税收返还和转移支付预算分地区情况表（华侨事务补助）(1)_四川省2017年省对市（州）税收返还和转移支付分地区预算（草案）--社保处" xfId="744"/>
    <cellStyle name="好_21 禁毒补助经费" xfId="745"/>
    <cellStyle name="好_22 2017年省对市（州）税收返还和转移支付预算分地区情况表（交警业务经费）(1)" xfId="746"/>
    <cellStyle name="好_23 铁路护路专项经费" xfId="747"/>
    <cellStyle name="好_24 维稳经费" xfId="748"/>
    <cellStyle name="好_2-45" xfId="749"/>
    <cellStyle name="好_2-45_四川省2017年省对市（州）税收返还和转移支付分地区预算（草案）--社保处" xfId="750"/>
    <cellStyle name="好_2-46" xfId="751"/>
    <cellStyle name="好_2-46_四川省2017年省对市（州）税收返还和转移支付分地区预算（草案）--社保处" xfId="752"/>
    <cellStyle name="好_25 消防部队大型装备建设补助经费" xfId="753"/>
    <cellStyle name="好_2-50" xfId="754"/>
    <cellStyle name="好_2-50_四川省2017年省对市（州）税收返还和转移支付分地区预算（草案）--社保处" xfId="755"/>
    <cellStyle name="好_2-52" xfId="756"/>
    <cellStyle name="好_2-52_四川省2017年省对市（州）税收返还和转移支付分地区预算（草案）--社保处" xfId="757"/>
    <cellStyle name="好_2-55" xfId="758"/>
    <cellStyle name="好_2-55_四川省2017年省对市（州）税收返还和转移支付分地区预算（草案）--社保处" xfId="759"/>
    <cellStyle name="好_2-58" xfId="760"/>
    <cellStyle name="好_2-58_四川省2017年省对市（州）税收返还和转移支付分地区预算（草案）--社保处" xfId="761"/>
    <cellStyle name="好_2-59" xfId="762"/>
    <cellStyle name="好_2-59_四川省2017年省对市（州）税收返还和转移支付分地区预算（草案）--社保处" xfId="763"/>
    <cellStyle name="好_26 地方纪检监察机关办案补助专项资金" xfId="764"/>
    <cellStyle name="好_2-60" xfId="765"/>
    <cellStyle name="好_2-60_四川省2017年省对市（州）税收返还和转移支付分地区预算（草案）--社保处" xfId="766"/>
    <cellStyle name="好_2-62" xfId="767"/>
    <cellStyle name="好_2-62_四川省2017年省对市（州）税收返还和转移支付分地区预算（草案）--社保处" xfId="768"/>
    <cellStyle name="好_2-65" xfId="769"/>
    <cellStyle name="好_2-65_四川省2017年省对市（州）税收返还和转移支付分地区预算（草案）--社保处" xfId="770"/>
    <cellStyle name="好_2-67" xfId="771"/>
    <cellStyle name="好_2-67_四川省2017年省对市（州）税收返还和转移支付分地区预算（草案）--社保处" xfId="772"/>
    <cellStyle name="好_27 妇女儿童事业发展专项资金" xfId="773"/>
    <cellStyle name="好_28 基层干训机构建设补助专项资金" xfId="774"/>
    <cellStyle name="好_2-财金互动" xfId="775"/>
    <cellStyle name="好_2-义务教育经费保障机制改革" xfId="776"/>
    <cellStyle name="好_3 2017年省对市（州）税收返还和转移支付预算分地区情况表（到村任职）" xfId="777"/>
    <cellStyle name="好_3-创业担保贷款贴息及奖补" xfId="778"/>
    <cellStyle name="好_3-义务教育均衡发展专项" xfId="779"/>
    <cellStyle name="好_4" xfId="780"/>
    <cellStyle name="好_4-11" xfId="781"/>
    <cellStyle name="好_4-12" xfId="782"/>
    <cellStyle name="好_4-14" xfId="783"/>
    <cellStyle name="好_4-15" xfId="784"/>
    <cellStyle name="好_4-20" xfId="785"/>
    <cellStyle name="好_4-21" xfId="786"/>
    <cellStyle name="好_4-22" xfId="787"/>
    <cellStyle name="好_4-23" xfId="788"/>
    <cellStyle name="好_4-24" xfId="789"/>
    <cellStyle name="好_4-29" xfId="790"/>
    <cellStyle name="好_4-30" xfId="791"/>
    <cellStyle name="好_4-31" xfId="792"/>
    <cellStyle name="好_4-5" xfId="793"/>
    <cellStyle name="好_4-8" xfId="794"/>
    <cellStyle name="好_4-9" xfId="795"/>
    <cellStyle name="好_4-农村义教“营养改善计划”" xfId="796"/>
    <cellStyle name="好_5 2017年省对市（州）税收返还和转移支付预算分地区情况表（全国重点寺观教堂维修经费业生中央财政补助资金）(1)" xfId="797"/>
    <cellStyle name="好_5-农村教师周转房建设" xfId="798"/>
    <cellStyle name="好_5-中央财政统借统还外债项目资金" xfId="799"/>
    <cellStyle name="好_6" xfId="800"/>
    <cellStyle name="好_6-扶持民办教育专项" xfId="801"/>
    <cellStyle name="好_6-省级财政政府与社会资本合作项目综合补助资金" xfId="802"/>
    <cellStyle name="好_7 2017年省对市（州）税收返还和转移支付预算分地区情况表（省级旅游发展资金）(1)" xfId="803"/>
    <cellStyle name="好_7-普惠金融政府和社会资本合作以奖代补资金" xfId="804"/>
    <cellStyle name="好_7-中等职业教育发展专项经费" xfId="805"/>
    <cellStyle name="好_8 2017年省对市（州）税收返还和转移支付预算分地区情况表（民族事业发展资金）(1)" xfId="806"/>
    <cellStyle name="好_9 2017年省对市（州）税收返还和转移支付预算分地区情况表（全省工商行政管理专项经费）(1)" xfId="807"/>
    <cellStyle name="好_Sheet14" xfId="808"/>
    <cellStyle name="好_Sheet14_四川省2017年省对市（州）税收返还和转移支付分地区预算（草案）--社保处" xfId="809"/>
    <cellStyle name="好_Sheet15" xfId="810"/>
    <cellStyle name="好_Sheet15_四川省2017年省对市（州）税收返还和转移支付分地区预算（草案）--社保处" xfId="811"/>
    <cellStyle name="好_Sheet16" xfId="812"/>
    <cellStyle name="好_Sheet16_四川省2017年省对市（州）税收返还和转移支付分地区预算（草案）--社保处" xfId="813"/>
    <cellStyle name="好_Sheet18" xfId="814"/>
    <cellStyle name="好_Sheet18_四川省2017年省对市（州）税收返还和转移支付分地区预算（草案）--社保处" xfId="815"/>
    <cellStyle name="好_Sheet19" xfId="816"/>
    <cellStyle name="好_Sheet19_四川省2017年省对市（州）税收返还和转移支付分地区预算（草案）--社保处" xfId="817"/>
    <cellStyle name="好_Sheet2" xfId="818"/>
    <cellStyle name="好_Sheet20" xfId="819"/>
    <cellStyle name="好_Sheet20_四川省2017年省对市（州）税收返还和转移支付分地区预算（草案）--社保处" xfId="820"/>
    <cellStyle name="好_Sheet22" xfId="821"/>
    <cellStyle name="好_Sheet22_四川省2017年省对市（州）税收返还和转移支付分地区预算（草案）--社保处" xfId="822"/>
    <cellStyle name="好_Sheet25" xfId="823"/>
    <cellStyle name="好_Sheet25_四川省2017年省对市（州）税收返还和转移支付分地区预算（草案）--社保处" xfId="824"/>
    <cellStyle name="好_Sheet26" xfId="825"/>
    <cellStyle name="好_Sheet26_四川省2017年省对市（州）税收返还和转移支付分地区预算（草案）--社保处" xfId="826"/>
    <cellStyle name="好_Sheet27" xfId="827"/>
    <cellStyle name="好_Sheet27_四川省2017年省对市（州）税收返还和转移支付分地区预算（草案）--社保处" xfId="828"/>
    <cellStyle name="好_Sheet29" xfId="829"/>
    <cellStyle name="好_Sheet29_四川省2017年省对市（州）税收返还和转移支付分地区预算（草案）--社保处" xfId="830"/>
    <cellStyle name="好_Sheet32" xfId="831"/>
    <cellStyle name="好_Sheet32_四川省2017年省对市（州）税收返还和转移支付分地区预算（草案）--社保处" xfId="832"/>
    <cellStyle name="好_Sheet33" xfId="833"/>
    <cellStyle name="好_Sheet33_四川省2017年省对市（州）税收返还和转移支付分地区预算（草案）--社保处" xfId="834"/>
    <cellStyle name="好_Sheet7" xfId="835"/>
    <cellStyle name="好_博物馆纪念馆逐步免费开放补助资金" xfId="836"/>
    <cellStyle name="好_促进扩大信贷增量" xfId="837"/>
    <cellStyle name="好_促进扩大信贷增量 2" xfId="838"/>
    <cellStyle name="好_促进扩大信贷增量 2 2" xfId="839"/>
    <cellStyle name="好_促进扩大信贷增量 2 2_2017年省对市(州)税收返还和转移支付预算" xfId="840"/>
    <cellStyle name="好_促进扩大信贷增量 2 2_四川省2017年省对市（州）税收返还和转移支付分地区预算（草案）--社保处" xfId="841"/>
    <cellStyle name="好_促进扩大信贷增量 2 3" xfId="842"/>
    <cellStyle name="好_促进扩大信贷增量 2_2017年省对市(州)税收返还和转移支付预算" xfId="843"/>
    <cellStyle name="好_促进扩大信贷增量 2_四川省2017年省对市（州）税收返还和转移支付分地区预算（草案）--社保处" xfId="844"/>
    <cellStyle name="好_促进扩大信贷增量 3" xfId="845"/>
    <cellStyle name="好_促进扩大信贷增量 3_2017年省对市(州)税收返还和转移支付预算" xfId="846"/>
    <cellStyle name="好_促进扩大信贷增量 3_四川省2017年省对市（州）税收返还和转移支付分地区预算（草案）--社保处" xfId="847"/>
    <cellStyle name="好_促进扩大信贷增量 4" xfId="848"/>
    <cellStyle name="好_促进扩大信贷增量_2017年省对市(州)税收返还和转移支付预算" xfId="849"/>
    <cellStyle name="好_促进扩大信贷增量_四川省2017年省对市（州）税收返还和转移支付分地区预算（草案）--社保处" xfId="850"/>
    <cellStyle name="好_地方纪检监察机关办案补助专项资金" xfId="851"/>
    <cellStyle name="好_地方纪检监察机关办案补助专项资金_四川省2017年省对市（州）税收返还和转移支付分地区预算（草案）--社保处" xfId="852"/>
    <cellStyle name="好_公共文化服务体系建设" xfId="853"/>
    <cellStyle name="好_国家级非物质文化遗产保护专项资金" xfId="854"/>
    <cellStyle name="好_国家文物保护专项资金" xfId="855"/>
    <cellStyle name="好_汇总" xfId="856"/>
    <cellStyle name="好_汇总 2" xfId="857"/>
    <cellStyle name="好_汇总 2 2" xfId="858"/>
    <cellStyle name="好_汇总 2 2_2017年省对市(州)税收返还和转移支付预算" xfId="859"/>
    <cellStyle name="好_汇总 2 2_四川省2017年省对市（州）税收返还和转移支付分地区预算（草案）--社保处" xfId="860"/>
    <cellStyle name="好_汇总 2 3" xfId="861"/>
    <cellStyle name="好_汇总 2_2017年省对市(州)税收返还和转移支付预算" xfId="862"/>
    <cellStyle name="好_汇总 2_四川省2017年省对市（州）税收返还和转移支付分地区预算（草案）--社保处" xfId="863"/>
    <cellStyle name="好_汇总 3" xfId="864"/>
    <cellStyle name="好_汇总 3_2017年省对市(州)税收返还和转移支付预算" xfId="865"/>
    <cellStyle name="好_汇总 3_四川省2017年省对市（州）税收返还和转移支付分地区预算（草案）--社保处" xfId="866"/>
    <cellStyle name="好_汇总 4" xfId="867"/>
    <cellStyle name="好_汇总_2017年省对市(州)税收返还和转移支付预算" xfId="868"/>
    <cellStyle name="好_汇总_四川省2017年省对市（州）税收返还和转移支付分地区预算（草案）--社保处" xfId="869"/>
    <cellStyle name="好_科技口6-30-35" xfId="870"/>
    <cellStyle name="好_美术馆公共图书馆文化馆（站）免费开放专项资金" xfId="871"/>
    <cellStyle name="好_其他工程费用计费" xfId="872"/>
    <cellStyle name="好_其他工程费用计费_四川省2017年省对市（州）税收返还和转移支付分地区预算（草案）--社保处" xfId="873"/>
    <cellStyle name="好_少数民族文化事业发展专项资金" xfId="874"/>
    <cellStyle name="好_省级科技计划项目专项资金" xfId="875"/>
    <cellStyle name="好_省级体育专项资金" xfId="876"/>
    <cellStyle name="好_省级文化发展专项资金" xfId="877"/>
    <cellStyle name="好_省级文物保护专项资金" xfId="878"/>
    <cellStyle name="好_四川省2017年省对市（州）税收返还和转移支付分地区预算（草案）--教科文处" xfId="880"/>
    <cellStyle name="好_四川省2017年省对市（州）税收返还和转移支付分地区预算（草案）--社保处" xfId="881"/>
    <cellStyle name="好_四川省2017年省对市（州）税收返还和转移支付分地区预算（草案）--行政政法处" xfId="879"/>
    <cellStyle name="好_四川省2017年省对市（州）税收返还和转移支付分地区预算（草案）--债务金融处" xfId="882"/>
    <cellStyle name="好_体育场馆免费低收费开放补助资金" xfId="883"/>
    <cellStyle name="好_文化产业发展专项资金" xfId="884"/>
    <cellStyle name="好_宣传文化事业发展专项资金" xfId="885"/>
    <cellStyle name="好_债券贴息计算器" xfId="886"/>
    <cellStyle name="好_债券贴息计算器_四川省2017年省对市（州）税收返还和转移支付分地区预算（草案）--社保处" xfId="887"/>
    <cellStyle name="汇总 2" xfId="888"/>
    <cellStyle name="汇总 2 2" xfId="889"/>
    <cellStyle name="汇总 2 2 2" xfId="890"/>
    <cellStyle name="汇总 2 2 3" xfId="891"/>
    <cellStyle name="汇总 2 2_2017年省对市(州)税收返还和转移支付预算" xfId="892"/>
    <cellStyle name="汇总 2 3" xfId="893"/>
    <cellStyle name="计算 2" xfId="894"/>
    <cellStyle name="计算 2 2" xfId="895"/>
    <cellStyle name="计算 2 2 2" xfId="896"/>
    <cellStyle name="计算 2 2 3" xfId="897"/>
    <cellStyle name="计算 2 2_2017年省对市(州)税收返还和转移支付预算" xfId="898"/>
    <cellStyle name="计算 2 3" xfId="899"/>
    <cellStyle name="计算 2_四川省2017年省对市（州）税收返还和转移支付分地区预算（草案）--社保处" xfId="900"/>
    <cellStyle name="检查单元格 2" xfId="901"/>
    <cellStyle name="检查单元格 2 2" xfId="902"/>
    <cellStyle name="检查单元格 2 2 2" xfId="903"/>
    <cellStyle name="检查单元格 2 2 3" xfId="904"/>
    <cellStyle name="检查单元格 2 2_2017年省对市(州)税收返还和转移支付预算" xfId="905"/>
    <cellStyle name="检查单元格 2 3" xfId="906"/>
    <cellStyle name="检查单元格 2_四川省2017年省对市（州）税收返还和转移支付分地区预算（草案）--社保处" xfId="907"/>
    <cellStyle name="解释性文本 2" xfId="908"/>
    <cellStyle name="解释性文本 2 2" xfId="909"/>
    <cellStyle name="解释性文本 2 2 2" xfId="910"/>
    <cellStyle name="解释性文本 2 2 3" xfId="911"/>
    <cellStyle name="解释性文本 2 2_2017年省对市(州)税收返还和转移支付预算" xfId="912"/>
    <cellStyle name="解释性文本 2 3" xfId="913"/>
    <cellStyle name="警告文本 2" xfId="914"/>
    <cellStyle name="警告文本 2 2" xfId="915"/>
    <cellStyle name="警告文本 2 2 2" xfId="916"/>
    <cellStyle name="警告文本 2 2 3" xfId="917"/>
    <cellStyle name="警告文本 2 2_2017年省对市(州)税收返还和转移支付预算" xfId="918"/>
    <cellStyle name="警告文本 2 3" xfId="919"/>
    <cellStyle name="链接单元格 2" xfId="920"/>
    <cellStyle name="链接单元格 2 2" xfId="921"/>
    <cellStyle name="链接单元格 2 2 2" xfId="922"/>
    <cellStyle name="链接单元格 2 2 3" xfId="923"/>
    <cellStyle name="链接单元格 2 2_2017年省对市(州)税收返还和转移支付预算" xfId="924"/>
    <cellStyle name="链接单元格 2 3" xfId="925"/>
    <cellStyle name="普通_97-917" xfId="926"/>
    <cellStyle name="千分位[0]_laroux" xfId="927"/>
    <cellStyle name="千分位_97-917" xfId="928"/>
    <cellStyle name="千位[0]_ 表八" xfId="929"/>
    <cellStyle name="千位_ 表八" xfId="930"/>
    <cellStyle name="千位分隔 2" xfId="931"/>
    <cellStyle name="千位分隔 2 2" xfId="932"/>
    <cellStyle name="千位分隔 2 2 2" xfId="933"/>
    <cellStyle name="千位分隔 2 2 2 2" xfId="934"/>
    <cellStyle name="千位分隔 2 2 2 3" xfId="935"/>
    <cellStyle name="千位分隔 2 2 3" xfId="936"/>
    <cellStyle name="千位分隔 2 2 4" xfId="937"/>
    <cellStyle name="千位分隔 2 3" xfId="938"/>
    <cellStyle name="千位分隔 2 3 2" xfId="939"/>
    <cellStyle name="千位分隔 2 3 3" xfId="940"/>
    <cellStyle name="千位分隔 2 4" xfId="941"/>
    <cellStyle name="千位分隔 3" xfId="942"/>
    <cellStyle name="千位分隔 3 2" xfId="943"/>
    <cellStyle name="千位分隔 3 2 2" xfId="944"/>
    <cellStyle name="千位分隔 3 2 3" xfId="945"/>
    <cellStyle name="千位分隔 3 3" xfId="946"/>
    <cellStyle name="千位分隔 3 4" xfId="947"/>
    <cellStyle name="千位分隔 4" xfId="948"/>
    <cellStyle name="强调文字颜色 1 2" xfId="949"/>
    <cellStyle name="强调文字颜色 1 2 2" xfId="950"/>
    <cellStyle name="强调文字颜色 1 2 2 2" xfId="951"/>
    <cellStyle name="强调文字颜色 1 2 2 3" xfId="952"/>
    <cellStyle name="强调文字颜色 1 2 2_2017年省对市(州)税收返还和转移支付预算" xfId="953"/>
    <cellStyle name="强调文字颜色 1 2 3" xfId="954"/>
    <cellStyle name="强调文字颜色 1 2_四川省2017年省对市（州）税收返还和转移支付分地区预算（草案）--社保处" xfId="955"/>
    <cellStyle name="强调文字颜色 2 2" xfId="956"/>
    <cellStyle name="强调文字颜色 2 2 2" xfId="957"/>
    <cellStyle name="强调文字颜色 2 2 2 2" xfId="958"/>
    <cellStyle name="强调文字颜色 2 2 2 3" xfId="959"/>
    <cellStyle name="强调文字颜色 2 2 2_2017年省对市(州)税收返还和转移支付预算" xfId="960"/>
    <cellStyle name="强调文字颜色 2 2 3" xfId="961"/>
    <cellStyle name="强调文字颜色 2 2_四川省2017年省对市（州）税收返还和转移支付分地区预算（草案）--社保处" xfId="962"/>
    <cellStyle name="强调文字颜色 3 2" xfId="963"/>
    <cellStyle name="强调文字颜色 3 2 2" xfId="964"/>
    <cellStyle name="强调文字颜色 3 2 2 2" xfId="965"/>
    <cellStyle name="强调文字颜色 3 2 2 3" xfId="966"/>
    <cellStyle name="强调文字颜色 3 2 2_2017年省对市(州)税收返还和转移支付预算" xfId="967"/>
    <cellStyle name="强调文字颜色 3 2 3" xfId="968"/>
    <cellStyle name="强调文字颜色 3 2_四川省2017年省对市（州）税收返还和转移支付分地区预算（草案）--社保处" xfId="969"/>
    <cellStyle name="强调文字颜色 4 2" xfId="970"/>
    <cellStyle name="强调文字颜色 4 2 2" xfId="971"/>
    <cellStyle name="强调文字颜色 4 2 2 2" xfId="972"/>
    <cellStyle name="强调文字颜色 4 2 2 3" xfId="973"/>
    <cellStyle name="强调文字颜色 4 2 2_2017年省对市(州)税收返还和转移支付预算" xfId="974"/>
    <cellStyle name="强调文字颜色 4 2 3" xfId="975"/>
    <cellStyle name="强调文字颜色 4 2_四川省2017年省对市（州）税收返还和转移支付分地区预算（草案）--社保处" xfId="976"/>
    <cellStyle name="强调文字颜色 5 2" xfId="977"/>
    <cellStyle name="强调文字颜色 5 2 2" xfId="978"/>
    <cellStyle name="强调文字颜色 5 2 2 2" xfId="979"/>
    <cellStyle name="强调文字颜色 5 2 2 3" xfId="980"/>
    <cellStyle name="强调文字颜色 5 2 2_2017年省对市(州)税收返还和转移支付预算" xfId="981"/>
    <cellStyle name="强调文字颜色 5 2 3" xfId="982"/>
    <cellStyle name="强调文字颜色 5 2_四川省2017年省对市（州）税收返还和转移支付分地区预算（草案）--社保处" xfId="983"/>
    <cellStyle name="强调文字颜色 6 2" xfId="984"/>
    <cellStyle name="强调文字颜色 6 2 2" xfId="985"/>
    <cellStyle name="强调文字颜色 6 2 2 2" xfId="986"/>
    <cellStyle name="强调文字颜色 6 2 2 3" xfId="987"/>
    <cellStyle name="强调文字颜色 6 2 2_2017年省对市(州)税收返还和转移支付预算" xfId="988"/>
    <cellStyle name="强调文字颜色 6 2 3" xfId="989"/>
    <cellStyle name="强调文字颜色 6 2_四川省2017年省对市（州）税收返还和转移支付分地区预算（草案）--社保处" xfId="990"/>
    <cellStyle name="适中 2" xfId="991"/>
    <cellStyle name="适中 2 2" xfId="992"/>
    <cellStyle name="适中 2 2 2" xfId="993"/>
    <cellStyle name="适中 2 2 3" xfId="994"/>
    <cellStyle name="适中 2 2_2017年省对市(州)税收返还和转移支付预算" xfId="995"/>
    <cellStyle name="适中 2 3" xfId="996"/>
    <cellStyle name="适中 2_四川省2017年省对市（州）税收返还和转移支付分地区预算（草案）--社保处" xfId="997"/>
    <cellStyle name="输出 2" xfId="998"/>
    <cellStyle name="输出 2 2" xfId="999"/>
    <cellStyle name="输出 2 2 2" xfId="1000"/>
    <cellStyle name="输出 2 2 3" xfId="1001"/>
    <cellStyle name="输出 2 2_2017年省对市(州)税收返还和转移支付预算" xfId="1002"/>
    <cellStyle name="输出 2 3" xfId="1003"/>
    <cellStyle name="输出 2_四川省2017年省对市（州）税收返还和转移支付分地区预算（草案）--社保处" xfId="1004"/>
    <cellStyle name="输入 2" xfId="1005"/>
    <cellStyle name="输入 2 2" xfId="1006"/>
    <cellStyle name="输入 2 2 2" xfId="1007"/>
    <cellStyle name="输入 2 2 3" xfId="1008"/>
    <cellStyle name="输入 2 2_2017年省对市(州)税收返还和转移支付预算" xfId="1009"/>
    <cellStyle name="输入 2 3" xfId="1010"/>
    <cellStyle name="输入 2_四川省2017年省对市（州）税收返还和转移支付分地区预算（草案）--社保处" xfId="1011"/>
    <cellStyle name="未定义" xfId="1012"/>
    <cellStyle name="样式 1" xfId="1013"/>
    <cellStyle name="样式 1 2" xfId="1014"/>
    <cellStyle name="样式 1_2017年省对市(州)税收返还和转移支付预算" xfId="1015"/>
    <cellStyle name="注释 2" xfId="1016"/>
    <cellStyle name="注释 2 2" xfId="1017"/>
    <cellStyle name="注释 2 2 2" xfId="1018"/>
    <cellStyle name="注释 2 2 3" xfId="1019"/>
    <cellStyle name="注释 2 2_四川省2017年省对市（州）税收返还和转移支付分地区预算（草案）--社保处" xfId="1020"/>
    <cellStyle name="注释 2 3" xfId="1021"/>
    <cellStyle name="注释 2_四川省2017年省对市（州）税收返还和转移支付分地区预算（草案）--社保处" xfId="102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3.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JS\js2000\2000&#24180;&#24066;&#24030;&#19978;&#25253;&#24635;&#20915;&#31639;&#25991;&#20214;&#22841;\2000&#24180;&#36130;&#25919;&#24635;&#20915;&#31639;\6004&#28074;&#22478;&#213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17&#24180;&#39044;&#20915;&#31639;&#20844;&#24320;&#34920;&#26684;&#26679;&#24335;/&#39044;&#31639;/2016&#24180;&#31038;&#20445;&#22522;&#37329;&#25910;&#25903;&#25191;&#34892;&#21450;2017&#24180;&#39044;&#31639;&#33609;&#26696;&#34920;&#65288;&#39044;&#31639;&#22788;&#24050;&#35843;&#25972;&#26684;&#24335;&#65289;&#65288;2016.1.6&#25253;&#39044;&#31639;&#22788;&#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ow r="5">
          <cell r="A5" t="str">
            <v>一、增值税</v>
          </cell>
          <cell r="B5">
            <v>1189</v>
          </cell>
          <cell r="C5">
            <v>1189</v>
          </cell>
        </row>
        <row r="6">
          <cell r="A6" t="str">
            <v>二、营业税</v>
          </cell>
          <cell r="B6">
            <v>3415</v>
          </cell>
          <cell r="C6">
            <v>3415</v>
          </cell>
        </row>
        <row r="7">
          <cell r="A7" t="str">
            <v>三、企业所得税</v>
          </cell>
          <cell r="B7">
            <v>645</v>
          </cell>
          <cell r="C7">
            <v>645</v>
          </cell>
        </row>
        <row r="8">
          <cell r="A8" t="str">
            <v>四、企业所得税退税</v>
          </cell>
          <cell r="B8">
            <v>0</v>
          </cell>
          <cell r="C8">
            <v>0</v>
          </cell>
        </row>
        <row r="9">
          <cell r="A9" t="str">
            <v>五、个人所得税</v>
          </cell>
          <cell r="B9">
            <v>659</v>
          </cell>
          <cell r="C9">
            <v>659</v>
          </cell>
        </row>
        <row r="10">
          <cell r="A10" t="str">
            <v>六、资源税</v>
          </cell>
          <cell r="B10">
            <v>9</v>
          </cell>
          <cell r="C10">
            <v>9</v>
          </cell>
        </row>
        <row r="11">
          <cell r="A11" t="str">
            <v>七、固定资产投资方向调节税</v>
          </cell>
          <cell r="B11">
            <v>0</v>
          </cell>
          <cell r="C11">
            <v>0</v>
          </cell>
        </row>
        <row r="12">
          <cell r="A12" t="str">
            <v>八、城市维护建设税</v>
          </cell>
          <cell r="B12">
            <v>749</v>
          </cell>
          <cell r="C12">
            <v>749</v>
          </cell>
        </row>
        <row r="13">
          <cell r="A13" t="str">
            <v>九、房产税</v>
          </cell>
          <cell r="B13">
            <v>395</v>
          </cell>
          <cell r="C13">
            <v>395</v>
          </cell>
        </row>
        <row r="14">
          <cell r="A14" t="str">
            <v>十、印花税</v>
          </cell>
          <cell r="B14">
            <v>62</v>
          </cell>
          <cell r="C14">
            <v>62</v>
          </cell>
        </row>
        <row r="15">
          <cell r="A15" t="str">
            <v>十一、城镇土地使用税</v>
          </cell>
          <cell r="B15">
            <v>42</v>
          </cell>
          <cell r="C15">
            <v>42</v>
          </cell>
        </row>
        <row r="16">
          <cell r="A16" t="str">
            <v>十二、土地增值税</v>
          </cell>
          <cell r="B16">
            <v>138</v>
          </cell>
          <cell r="C16">
            <v>138</v>
          </cell>
        </row>
        <row r="17">
          <cell r="A17" t="str">
            <v>十三、车船使用和牌照税</v>
          </cell>
          <cell r="B17">
            <v>9</v>
          </cell>
          <cell r="C17">
            <v>9</v>
          </cell>
        </row>
        <row r="18">
          <cell r="A18" t="str">
            <v>十四、屠宰税</v>
          </cell>
          <cell r="B18">
            <v>178</v>
          </cell>
          <cell r="C18">
            <v>178</v>
          </cell>
        </row>
        <row r="19">
          <cell r="A19" t="str">
            <v>十五、筵席税</v>
          </cell>
          <cell r="B19">
            <v>0</v>
          </cell>
          <cell r="C19">
            <v>0</v>
          </cell>
        </row>
        <row r="20">
          <cell r="A20" t="str">
            <v>十六、农业税</v>
          </cell>
          <cell r="B20">
            <v>376</v>
          </cell>
          <cell r="C20">
            <v>376</v>
          </cell>
        </row>
        <row r="21">
          <cell r="A21" t="str">
            <v>十七、农业特产税</v>
          </cell>
          <cell r="B21">
            <v>31</v>
          </cell>
          <cell r="C21">
            <v>31</v>
          </cell>
        </row>
        <row r="22">
          <cell r="A22" t="str">
            <v>十八、牧业税</v>
          </cell>
          <cell r="B22">
            <v>0</v>
          </cell>
          <cell r="C22">
            <v>0</v>
          </cell>
        </row>
        <row r="23">
          <cell r="A23" t="str">
            <v>十九、耕地占用税</v>
          </cell>
          <cell r="B23">
            <v>264</v>
          </cell>
          <cell r="C23">
            <v>264</v>
          </cell>
        </row>
        <row r="24">
          <cell r="A24" t="str">
            <v>二十、契税</v>
          </cell>
          <cell r="B24">
            <v>389</v>
          </cell>
          <cell r="C24">
            <v>389</v>
          </cell>
        </row>
        <row r="25">
          <cell r="A25" t="str">
            <v>二十一、国有资产经营收益</v>
          </cell>
          <cell r="B25">
            <v>0</v>
          </cell>
          <cell r="C25">
            <v>0</v>
          </cell>
        </row>
        <row r="26">
          <cell r="A26" t="str">
            <v>二十二、国有企业计划亏损补贴</v>
          </cell>
          <cell r="B26">
            <v>0</v>
          </cell>
          <cell r="C26">
            <v>0</v>
          </cell>
        </row>
        <row r="27">
          <cell r="A27" t="str">
            <v>二十三、行政性收费收入</v>
          </cell>
          <cell r="B27">
            <v>289</v>
          </cell>
          <cell r="C27">
            <v>289</v>
          </cell>
        </row>
        <row r="28">
          <cell r="A28" t="str">
            <v>二十四、罚没收入</v>
          </cell>
          <cell r="B28">
            <v>537</v>
          </cell>
          <cell r="C28">
            <v>537</v>
          </cell>
        </row>
        <row r="29">
          <cell r="A29" t="str">
            <v>二十五、海域场地矿区使用费收入</v>
          </cell>
          <cell r="B29">
            <v>0</v>
          </cell>
          <cell r="C29">
            <v>0</v>
          </cell>
        </row>
        <row r="30">
          <cell r="A30" t="str">
            <v>二十六、专项收入</v>
          </cell>
          <cell r="B30">
            <v>539</v>
          </cell>
          <cell r="C30">
            <v>539</v>
          </cell>
        </row>
        <row r="31">
          <cell r="A31" t="str">
            <v>二十七、其他收入</v>
          </cell>
          <cell r="B31">
            <v>327</v>
          </cell>
          <cell r="C31">
            <v>327</v>
          </cell>
        </row>
        <row r="32">
          <cell r="B32">
            <v>0</v>
          </cell>
          <cell r="C32">
            <v>0</v>
          </cell>
        </row>
        <row r="33">
          <cell r="B33">
            <v>0</v>
          </cell>
          <cell r="C33">
            <v>0</v>
          </cell>
        </row>
        <row r="34">
          <cell r="B34">
            <v>0</v>
          </cell>
          <cell r="C34">
            <v>0</v>
          </cell>
        </row>
        <row r="35">
          <cell r="B35">
            <v>0</v>
          </cell>
          <cell r="C35">
            <v>0</v>
          </cell>
        </row>
        <row r="36">
          <cell r="A36" t="str">
            <v xml:space="preserve">       本  年  收  入  合  计           </v>
          </cell>
          <cell r="B36">
            <v>10242</v>
          </cell>
          <cell r="C36">
            <v>10242</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01-1"/>
    </sheetNames>
    <sheetDataSet>
      <sheetData sheetId="0">
        <row r="5">
          <cell r="A5" t="str">
            <v>一、增值税</v>
          </cell>
          <cell r="B5">
            <v>1189</v>
          </cell>
          <cell r="C5">
            <v>1189</v>
          </cell>
        </row>
        <row r="6">
          <cell r="A6" t="str">
            <v>二、营业税</v>
          </cell>
          <cell r="B6">
            <v>3415</v>
          </cell>
          <cell r="C6">
            <v>3415</v>
          </cell>
        </row>
        <row r="7">
          <cell r="A7" t="str">
            <v>三、企业所得税</v>
          </cell>
          <cell r="B7">
            <v>645</v>
          </cell>
          <cell r="C7">
            <v>645</v>
          </cell>
        </row>
        <row r="8">
          <cell r="A8" t="str">
            <v>四、企业所得税退税</v>
          </cell>
          <cell r="B8">
            <v>0</v>
          </cell>
          <cell r="C8">
            <v>0</v>
          </cell>
        </row>
        <row r="9">
          <cell r="A9" t="str">
            <v>五、个人所得税</v>
          </cell>
          <cell r="B9">
            <v>659</v>
          </cell>
          <cell r="C9">
            <v>659</v>
          </cell>
        </row>
        <row r="10">
          <cell r="A10" t="str">
            <v>六、资源税</v>
          </cell>
          <cell r="B10">
            <v>9</v>
          </cell>
          <cell r="C10">
            <v>9</v>
          </cell>
        </row>
        <row r="11">
          <cell r="A11" t="str">
            <v>七、固定资产投资方向调节税</v>
          </cell>
          <cell r="B11">
            <v>0</v>
          </cell>
          <cell r="C11">
            <v>0</v>
          </cell>
        </row>
        <row r="12">
          <cell r="A12" t="str">
            <v>八、城市维护建设税</v>
          </cell>
          <cell r="B12">
            <v>749</v>
          </cell>
          <cell r="C12">
            <v>749</v>
          </cell>
        </row>
        <row r="13">
          <cell r="A13" t="str">
            <v>九、房产税</v>
          </cell>
          <cell r="B13">
            <v>395</v>
          </cell>
          <cell r="C13">
            <v>395</v>
          </cell>
        </row>
        <row r="14">
          <cell r="A14" t="str">
            <v>十、印花税</v>
          </cell>
          <cell r="B14">
            <v>62</v>
          </cell>
          <cell r="C14">
            <v>62</v>
          </cell>
        </row>
        <row r="15">
          <cell r="A15" t="str">
            <v>十一、城镇土地使用税</v>
          </cell>
          <cell r="B15">
            <v>42</v>
          </cell>
          <cell r="C15">
            <v>42</v>
          </cell>
        </row>
        <row r="16">
          <cell r="A16" t="str">
            <v>十二、土地增值税</v>
          </cell>
          <cell r="B16">
            <v>138</v>
          </cell>
          <cell r="C16">
            <v>138</v>
          </cell>
        </row>
        <row r="17">
          <cell r="A17" t="str">
            <v>十三、车船使用和牌照税</v>
          </cell>
          <cell r="B17">
            <v>9</v>
          </cell>
          <cell r="C17">
            <v>9</v>
          </cell>
        </row>
        <row r="18">
          <cell r="A18" t="str">
            <v>十四、屠宰税</v>
          </cell>
          <cell r="B18">
            <v>178</v>
          </cell>
          <cell r="C18">
            <v>178</v>
          </cell>
        </row>
        <row r="19">
          <cell r="A19" t="str">
            <v>十五、筵席税</v>
          </cell>
          <cell r="B19">
            <v>0</v>
          </cell>
          <cell r="C19">
            <v>0</v>
          </cell>
        </row>
        <row r="20">
          <cell r="A20" t="str">
            <v>十六、农业税</v>
          </cell>
          <cell r="B20">
            <v>376</v>
          </cell>
          <cell r="C20">
            <v>376</v>
          </cell>
        </row>
        <row r="21">
          <cell r="A21" t="str">
            <v>十七、农业特产税</v>
          </cell>
          <cell r="B21">
            <v>31</v>
          </cell>
          <cell r="C21">
            <v>31</v>
          </cell>
        </row>
        <row r="22">
          <cell r="A22" t="str">
            <v>十八、牧业税</v>
          </cell>
          <cell r="B22">
            <v>0</v>
          </cell>
          <cell r="C22">
            <v>0</v>
          </cell>
        </row>
        <row r="23">
          <cell r="A23" t="str">
            <v>十九、耕地占用税</v>
          </cell>
          <cell r="B23">
            <v>264</v>
          </cell>
          <cell r="C23">
            <v>264</v>
          </cell>
        </row>
        <row r="24">
          <cell r="A24" t="str">
            <v>二十、契税</v>
          </cell>
          <cell r="B24">
            <v>389</v>
          </cell>
          <cell r="C24">
            <v>389</v>
          </cell>
        </row>
        <row r="25">
          <cell r="A25" t="str">
            <v>二十一、国有资产经营收益</v>
          </cell>
          <cell r="B25">
            <v>0</v>
          </cell>
          <cell r="C25">
            <v>0</v>
          </cell>
        </row>
        <row r="26">
          <cell r="A26" t="str">
            <v>二十二、国有企业计划亏损补贴</v>
          </cell>
          <cell r="B26">
            <v>0</v>
          </cell>
          <cell r="C26">
            <v>0</v>
          </cell>
        </row>
        <row r="27">
          <cell r="A27" t="str">
            <v>二十三、行政性收费收入</v>
          </cell>
          <cell r="B27">
            <v>289</v>
          </cell>
          <cell r="C27">
            <v>289</v>
          </cell>
        </row>
        <row r="28">
          <cell r="A28" t="str">
            <v>二十四、罚没收入</v>
          </cell>
          <cell r="B28">
            <v>537</v>
          </cell>
          <cell r="C28">
            <v>537</v>
          </cell>
        </row>
        <row r="29">
          <cell r="A29" t="str">
            <v>二十五、海域场地矿区使用费收入</v>
          </cell>
          <cell r="B29">
            <v>0</v>
          </cell>
          <cell r="C29">
            <v>0</v>
          </cell>
        </row>
        <row r="30">
          <cell r="A30" t="str">
            <v>二十六、专项收入</v>
          </cell>
          <cell r="B30">
            <v>539</v>
          </cell>
          <cell r="C30">
            <v>539</v>
          </cell>
        </row>
        <row r="31">
          <cell r="A31" t="str">
            <v>二十七、其他收入</v>
          </cell>
          <cell r="B31">
            <v>327</v>
          </cell>
          <cell r="C31">
            <v>327</v>
          </cell>
        </row>
        <row r="32">
          <cell r="B32">
            <v>0</v>
          </cell>
          <cell r="C32">
            <v>0</v>
          </cell>
        </row>
        <row r="33">
          <cell r="B33">
            <v>0</v>
          </cell>
          <cell r="C33">
            <v>0</v>
          </cell>
        </row>
        <row r="34">
          <cell r="B34">
            <v>0</v>
          </cell>
          <cell r="C34">
            <v>0</v>
          </cell>
        </row>
        <row r="35">
          <cell r="B35">
            <v>0</v>
          </cell>
          <cell r="C35">
            <v>0</v>
          </cell>
        </row>
        <row r="36">
          <cell r="A36" t="str">
            <v xml:space="preserve">       本  年  收  入  合  计           </v>
          </cell>
          <cell r="B36">
            <v>10242</v>
          </cell>
          <cell r="C36">
            <v>10242</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L31"/>
  <sheetViews>
    <sheetView zoomScale="85" zoomScaleNormal="85" zoomScaleSheetLayoutView="100" workbookViewId="0">
      <selection activeCell="A10" sqref="A10"/>
    </sheetView>
  </sheetViews>
  <sheetFormatPr defaultRowHeight="19.5" customHeight="1"/>
  <cols>
    <col min="1" max="1" width="68.5" customWidth="1"/>
    <col min="2" max="2" width="45.75" customWidth="1"/>
  </cols>
  <sheetData>
    <row r="1" spans="1:12" ht="33" customHeight="1">
      <c r="A1" s="1" t="s">
        <v>630</v>
      </c>
    </row>
    <row r="2" spans="1:12" ht="49.5" customHeight="1">
      <c r="A2" s="427" t="s">
        <v>888</v>
      </c>
      <c r="B2" s="427"/>
    </row>
    <row r="3" spans="1:12" ht="26.25" customHeight="1">
      <c r="A3" s="2"/>
      <c r="B3" s="3" t="s">
        <v>0</v>
      </c>
    </row>
    <row r="4" spans="1:12" ht="33" customHeight="1">
      <c r="A4" s="4" t="s">
        <v>1</v>
      </c>
      <c r="B4" s="4" t="s">
        <v>2</v>
      </c>
    </row>
    <row r="5" spans="1:12" ht="33" customHeight="1">
      <c r="A5" s="5" t="s">
        <v>3</v>
      </c>
      <c r="B5" s="338">
        <f>SUM(B6:B21)</f>
        <v>15000</v>
      </c>
    </row>
    <row r="6" spans="1:12" ht="33" customHeight="1">
      <c r="A6" s="7" t="s">
        <v>4</v>
      </c>
      <c r="B6" s="8">
        <v>8426</v>
      </c>
    </row>
    <row r="7" spans="1:12" ht="33" customHeight="1">
      <c r="A7" s="7" t="s">
        <v>5</v>
      </c>
      <c r="B7" s="8"/>
    </row>
    <row r="8" spans="1:12" ht="33" customHeight="1">
      <c r="A8" s="7" t="s">
        <v>6</v>
      </c>
      <c r="B8" s="8">
        <v>950</v>
      </c>
    </row>
    <row r="9" spans="1:12" ht="33" customHeight="1">
      <c r="A9" s="7" t="s">
        <v>7</v>
      </c>
      <c r="B9" s="8"/>
    </row>
    <row r="10" spans="1:12" ht="33" customHeight="1">
      <c r="A10" s="7" t="s">
        <v>8</v>
      </c>
      <c r="B10" s="8">
        <v>560</v>
      </c>
    </row>
    <row r="11" spans="1:12" ht="33" customHeight="1">
      <c r="A11" s="7" t="s">
        <v>9</v>
      </c>
      <c r="B11" s="8">
        <v>330</v>
      </c>
    </row>
    <row r="12" spans="1:12" ht="33" customHeight="1">
      <c r="A12" s="7" t="s">
        <v>10</v>
      </c>
      <c r="B12" s="8">
        <v>500</v>
      </c>
      <c r="L12" s="337"/>
    </row>
    <row r="13" spans="1:12" ht="33" customHeight="1">
      <c r="A13" s="7" t="s">
        <v>11</v>
      </c>
      <c r="B13" s="8">
        <v>850</v>
      </c>
    </row>
    <row r="14" spans="1:12" ht="33" customHeight="1">
      <c r="A14" s="7" t="s">
        <v>12</v>
      </c>
      <c r="B14" s="8">
        <v>400</v>
      </c>
    </row>
    <row r="15" spans="1:12" ht="33" customHeight="1">
      <c r="A15" s="7" t="s">
        <v>13</v>
      </c>
      <c r="B15" s="8">
        <v>860</v>
      </c>
    </row>
    <row r="16" spans="1:12" ht="33" customHeight="1">
      <c r="A16" s="7" t="s">
        <v>14</v>
      </c>
      <c r="B16" s="8">
        <v>680</v>
      </c>
    </row>
    <row r="17" spans="1:2" ht="33" customHeight="1">
      <c r="A17" s="7" t="s">
        <v>15</v>
      </c>
      <c r="B17" s="8">
        <v>320</v>
      </c>
    </row>
    <row r="18" spans="1:2" ht="33" customHeight="1">
      <c r="A18" s="7" t="s">
        <v>16</v>
      </c>
      <c r="B18" s="8"/>
    </row>
    <row r="19" spans="1:2" ht="33" customHeight="1">
      <c r="A19" s="7" t="s">
        <v>17</v>
      </c>
      <c r="B19" s="8">
        <v>1100</v>
      </c>
    </row>
    <row r="20" spans="1:2" ht="33" customHeight="1">
      <c r="A20" s="393" t="s">
        <v>893</v>
      </c>
      <c r="B20" s="8">
        <v>24</v>
      </c>
    </row>
    <row r="21" spans="1:2" ht="33" customHeight="1">
      <c r="A21" s="7" t="s">
        <v>18</v>
      </c>
      <c r="B21" s="8"/>
    </row>
    <row r="22" spans="1:2" ht="33" customHeight="1">
      <c r="A22" s="5" t="s">
        <v>19</v>
      </c>
      <c r="B22" s="6">
        <f>SUM(B23:B29)</f>
        <v>5000</v>
      </c>
    </row>
    <row r="23" spans="1:2" ht="33" customHeight="1">
      <c r="A23" s="7" t="s">
        <v>20</v>
      </c>
      <c r="B23" s="8">
        <v>2000</v>
      </c>
    </row>
    <row r="24" spans="1:2" ht="33" customHeight="1">
      <c r="A24" s="7" t="s">
        <v>21</v>
      </c>
      <c r="B24" s="8">
        <v>400</v>
      </c>
    </row>
    <row r="25" spans="1:2" ht="33" customHeight="1">
      <c r="A25" s="7" t="s">
        <v>22</v>
      </c>
      <c r="B25" s="8">
        <v>900</v>
      </c>
    </row>
    <row r="26" spans="1:2" ht="33" customHeight="1">
      <c r="A26" s="7" t="s">
        <v>23</v>
      </c>
      <c r="B26" s="8"/>
    </row>
    <row r="27" spans="1:2" ht="33" customHeight="1">
      <c r="A27" s="9" t="s">
        <v>24</v>
      </c>
      <c r="B27" s="8">
        <v>1650</v>
      </c>
    </row>
    <row r="28" spans="1:2" ht="33" customHeight="1">
      <c r="A28" s="10" t="s">
        <v>101</v>
      </c>
      <c r="B28" s="8"/>
    </row>
    <row r="29" spans="1:2" ht="33" customHeight="1">
      <c r="A29" s="7" t="s">
        <v>102</v>
      </c>
      <c r="B29" s="8">
        <v>50</v>
      </c>
    </row>
    <row r="30" spans="1:2" ht="33" customHeight="1">
      <c r="A30" s="7" t="s">
        <v>716</v>
      </c>
      <c r="B30" s="8"/>
    </row>
    <row r="31" spans="1:2" ht="33" customHeight="1">
      <c r="A31" s="11" t="s">
        <v>25</v>
      </c>
      <c r="B31" s="6">
        <f>+B5+B22</f>
        <v>20000</v>
      </c>
    </row>
  </sheetData>
  <mergeCells count="1">
    <mergeCell ref="A2:B2"/>
  </mergeCells>
  <phoneticPr fontId="1" type="noConversion"/>
  <printOptions horizontalCentered="1"/>
  <pageMargins left="0.35433070866141736" right="0.27559055118110237" top="0.27559055118110237" bottom="0.39370078740157483" header="0.59055118110236227" footer="0.15748031496062992"/>
  <pageSetup paperSize="9" scale="75" firstPageNumber="135" orientation="portrait" useFirstPageNumber="1" r:id="rId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A1:K68"/>
  <sheetViews>
    <sheetView topLeftCell="A29" workbookViewId="0">
      <selection activeCell="G64" sqref="G64"/>
    </sheetView>
  </sheetViews>
  <sheetFormatPr defaultColWidth="9" defaultRowHeight="14.25"/>
  <cols>
    <col min="1" max="1" width="49.75" style="125" customWidth="1"/>
    <col min="2" max="2" width="49.75" style="117" customWidth="1"/>
    <col min="3" max="256" width="9" style="117"/>
    <col min="257" max="258" width="49.75" style="117" customWidth="1"/>
    <col min="259" max="512" width="9" style="117"/>
    <col min="513" max="514" width="49.75" style="117" customWidth="1"/>
    <col min="515" max="768" width="9" style="117"/>
    <col min="769" max="770" width="49.75" style="117" customWidth="1"/>
    <col min="771" max="1024" width="9" style="117"/>
    <col min="1025" max="1026" width="49.75" style="117" customWidth="1"/>
    <col min="1027" max="1280" width="9" style="117"/>
    <col min="1281" max="1282" width="49.75" style="117" customWidth="1"/>
    <col min="1283" max="1536" width="9" style="117"/>
    <col min="1537" max="1538" width="49.75" style="117" customWidth="1"/>
    <col min="1539" max="1792" width="9" style="117"/>
    <col min="1793" max="1794" width="49.75" style="117" customWidth="1"/>
    <col min="1795" max="2048" width="9" style="117"/>
    <col min="2049" max="2050" width="49.75" style="117" customWidth="1"/>
    <col min="2051" max="2304" width="9" style="117"/>
    <col min="2305" max="2306" width="49.75" style="117" customWidth="1"/>
    <col min="2307" max="2560" width="9" style="117"/>
    <col min="2561" max="2562" width="49.75" style="117" customWidth="1"/>
    <col min="2563" max="2816" width="9" style="117"/>
    <col min="2817" max="2818" width="49.75" style="117" customWidth="1"/>
    <col min="2819" max="3072" width="9" style="117"/>
    <col min="3073" max="3074" width="49.75" style="117" customWidth="1"/>
    <col min="3075" max="3328" width="9" style="117"/>
    <col min="3329" max="3330" width="49.75" style="117" customWidth="1"/>
    <col min="3331" max="3584" width="9" style="117"/>
    <col min="3585" max="3586" width="49.75" style="117" customWidth="1"/>
    <col min="3587" max="3840" width="9" style="117"/>
    <col min="3841" max="3842" width="49.75" style="117" customWidth="1"/>
    <col min="3843" max="4096" width="9" style="117"/>
    <col min="4097" max="4098" width="49.75" style="117" customWidth="1"/>
    <col min="4099" max="4352" width="9" style="117"/>
    <col min="4353" max="4354" width="49.75" style="117" customWidth="1"/>
    <col min="4355" max="4608" width="9" style="117"/>
    <col min="4609" max="4610" width="49.75" style="117" customWidth="1"/>
    <col min="4611" max="4864" width="9" style="117"/>
    <col min="4865" max="4866" width="49.75" style="117" customWidth="1"/>
    <col min="4867" max="5120" width="9" style="117"/>
    <col min="5121" max="5122" width="49.75" style="117" customWidth="1"/>
    <col min="5123" max="5376" width="9" style="117"/>
    <col min="5377" max="5378" width="49.75" style="117" customWidth="1"/>
    <col min="5379" max="5632" width="9" style="117"/>
    <col min="5633" max="5634" width="49.75" style="117" customWidth="1"/>
    <col min="5635" max="5888" width="9" style="117"/>
    <col min="5889" max="5890" width="49.75" style="117" customWidth="1"/>
    <col min="5891" max="6144" width="9" style="117"/>
    <col min="6145" max="6146" width="49.75" style="117" customWidth="1"/>
    <col min="6147" max="6400" width="9" style="117"/>
    <col min="6401" max="6402" width="49.75" style="117" customWidth="1"/>
    <col min="6403" max="6656" width="9" style="117"/>
    <col min="6657" max="6658" width="49.75" style="117" customWidth="1"/>
    <col min="6659" max="6912" width="9" style="117"/>
    <col min="6913" max="6914" width="49.75" style="117" customWidth="1"/>
    <col min="6915" max="7168" width="9" style="117"/>
    <col min="7169" max="7170" width="49.75" style="117" customWidth="1"/>
    <col min="7171" max="7424" width="9" style="117"/>
    <col min="7425" max="7426" width="49.75" style="117" customWidth="1"/>
    <col min="7427" max="7680" width="9" style="117"/>
    <col min="7681" max="7682" width="49.75" style="117" customWidth="1"/>
    <col min="7683" max="7936" width="9" style="117"/>
    <col min="7937" max="7938" width="49.75" style="117" customWidth="1"/>
    <col min="7939" max="8192" width="9" style="117"/>
    <col min="8193" max="8194" width="49.75" style="117" customWidth="1"/>
    <col min="8195" max="8448" width="9" style="117"/>
    <col min="8449" max="8450" width="49.75" style="117" customWidth="1"/>
    <col min="8451" max="8704" width="9" style="117"/>
    <col min="8705" max="8706" width="49.75" style="117" customWidth="1"/>
    <col min="8707" max="8960" width="9" style="117"/>
    <col min="8961" max="8962" width="49.75" style="117" customWidth="1"/>
    <col min="8963" max="9216" width="9" style="117"/>
    <col min="9217" max="9218" width="49.75" style="117" customWidth="1"/>
    <col min="9219" max="9472" width="9" style="117"/>
    <col min="9473" max="9474" width="49.75" style="117" customWidth="1"/>
    <col min="9475" max="9728" width="9" style="117"/>
    <col min="9729" max="9730" width="49.75" style="117" customWidth="1"/>
    <col min="9731" max="9984" width="9" style="117"/>
    <col min="9985" max="9986" width="49.75" style="117" customWidth="1"/>
    <col min="9987" max="10240" width="9" style="117"/>
    <col min="10241" max="10242" width="49.75" style="117" customWidth="1"/>
    <col min="10243" max="10496" width="9" style="117"/>
    <col min="10497" max="10498" width="49.75" style="117" customWidth="1"/>
    <col min="10499" max="10752" width="9" style="117"/>
    <col min="10753" max="10754" width="49.75" style="117" customWidth="1"/>
    <col min="10755" max="11008" width="9" style="117"/>
    <col min="11009" max="11010" width="49.75" style="117" customWidth="1"/>
    <col min="11011" max="11264" width="9" style="117"/>
    <col min="11265" max="11266" width="49.75" style="117" customWidth="1"/>
    <col min="11267" max="11520" width="9" style="117"/>
    <col min="11521" max="11522" width="49.75" style="117" customWidth="1"/>
    <col min="11523" max="11776" width="9" style="117"/>
    <col min="11777" max="11778" width="49.75" style="117" customWidth="1"/>
    <col min="11779" max="12032" width="9" style="117"/>
    <col min="12033" max="12034" width="49.75" style="117" customWidth="1"/>
    <col min="12035" max="12288" width="9" style="117"/>
    <col min="12289" max="12290" width="49.75" style="117" customWidth="1"/>
    <col min="12291" max="12544" width="9" style="117"/>
    <col min="12545" max="12546" width="49.75" style="117" customWidth="1"/>
    <col min="12547" max="12800" width="9" style="117"/>
    <col min="12801" max="12802" width="49.75" style="117" customWidth="1"/>
    <col min="12803" max="13056" width="9" style="117"/>
    <col min="13057" max="13058" width="49.75" style="117" customWidth="1"/>
    <col min="13059" max="13312" width="9" style="117"/>
    <col min="13313" max="13314" width="49.75" style="117" customWidth="1"/>
    <col min="13315" max="13568" width="9" style="117"/>
    <col min="13569" max="13570" width="49.75" style="117" customWidth="1"/>
    <col min="13571" max="13824" width="9" style="117"/>
    <col min="13825" max="13826" width="49.75" style="117" customWidth="1"/>
    <col min="13827" max="14080" width="9" style="117"/>
    <col min="14081" max="14082" width="49.75" style="117" customWidth="1"/>
    <col min="14083" max="14336" width="9" style="117"/>
    <col min="14337" max="14338" width="49.75" style="117" customWidth="1"/>
    <col min="14339" max="14592" width="9" style="117"/>
    <col min="14593" max="14594" width="49.75" style="117" customWidth="1"/>
    <col min="14595" max="14848" width="9" style="117"/>
    <col min="14849" max="14850" width="49.75" style="117" customWidth="1"/>
    <col min="14851" max="15104" width="9" style="117"/>
    <col min="15105" max="15106" width="49.75" style="117" customWidth="1"/>
    <col min="15107" max="15360" width="9" style="117"/>
    <col min="15361" max="15362" width="49.75" style="117" customWidth="1"/>
    <col min="15363" max="15616" width="9" style="117"/>
    <col min="15617" max="15618" width="49.75" style="117" customWidth="1"/>
    <col min="15619" max="15872" width="9" style="117"/>
    <col min="15873" max="15874" width="49.75" style="117" customWidth="1"/>
    <col min="15875" max="16128" width="9" style="117"/>
    <col min="16129" max="16130" width="49.75" style="117" customWidth="1"/>
    <col min="16131" max="16384" width="9" style="117"/>
  </cols>
  <sheetData>
    <row r="1" spans="1:11" ht="23.25" customHeight="1">
      <c r="A1" s="116" t="s">
        <v>654</v>
      </c>
    </row>
    <row r="2" spans="1:11" ht="37.5" customHeight="1">
      <c r="A2" s="440" t="s">
        <v>926</v>
      </c>
      <c r="B2" s="440"/>
    </row>
    <row r="3" spans="1:11" ht="20.25" customHeight="1">
      <c r="A3" s="118"/>
      <c r="B3" s="119" t="s">
        <v>106</v>
      </c>
    </row>
    <row r="4" spans="1:11" ht="28.5" customHeight="1">
      <c r="A4" s="126" t="s">
        <v>81</v>
      </c>
      <c r="B4" s="127" t="s">
        <v>82</v>
      </c>
    </row>
    <row r="5" spans="1:11" ht="19.149999999999999" customHeight="1">
      <c r="A5" s="120" t="s">
        <v>191</v>
      </c>
      <c r="B5" s="121">
        <f>+B6+B20+B49+B63+B65+B67</f>
        <v>90214</v>
      </c>
    </row>
    <row r="6" spans="1:11" ht="19.149999999999999" customHeight="1">
      <c r="A6" s="122" t="s">
        <v>194</v>
      </c>
      <c r="B6" s="121">
        <f>SUM(B7:B19)</f>
        <v>60434</v>
      </c>
      <c r="C6" s="340"/>
      <c r="D6" s="340"/>
      <c r="E6" s="340"/>
      <c r="F6" s="340"/>
      <c r="G6" s="340"/>
      <c r="H6" s="340"/>
      <c r="I6" s="341"/>
      <c r="J6" s="341"/>
      <c r="K6" s="340"/>
    </row>
    <row r="7" spans="1:11" ht="19.149999999999999" customHeight="1">
      <c r="A7" s="123" t="s">
        <v>195</v>
      </c>
      <c r="B7" s="124">
        <v>17968</v>
      </c>
    </row>
    <row r="8" spans="1:11" ht="19.149999999999999" customHeight="1">
      <c r="A8" s="123" t="s">
        <v>196</v>
      </c>
      <c r="B8" s="124">
        <v>9487</v>
      </c>
    </row>
    <row r="9" spans="1:11" ht="19.149999999999999" customHeight="1">
      <c r="A9" s="123" t="s">
        <v>197</v>
      </c>
      <c r="B9" s="124">
        <v>515</v>
      </c>
    </row>
    <row r="10" spans="1:11" ht="19.149999999999999" customHeight="1">
      <c r="A10" s="123" t="s">
        <v>199</v>
      </c>
      <c r="B10" s="124">
        <v>10859</v>
      </c>
    </row>
    <row r="11" spans="1:11" ht="19.149999999999999" customHeight="1">
      <c r="A11" s="123" t="s">
        <v>200</v>
      </c>
      <c r="B11" s="124">
        <v>6157</v>
      </c>
    </row>
    <row r="12" spans="1:11" ht="19.149999999999999" customHeight="1">
      <c r="A12" s="123" t="s">
        <v>201</v>
      </c>
      <c r="B12" s="124">
        <v>3078</v>
      </c>
    </row>
    <row r="13" spans="1:11" ht="19.149999999999999" customHeight="1">
      <c r="A13" s="123" t="s">
        <v>709</v>
      </c>
      <c r="B13" s="124">
        <v>2700</v>
      </c>
    </row>
    <row r="14" spans="1:11" ht="19.149999999999999" customHeight="1">
      <c r="A14" s="123" t="s">
        <v>710</v>
      </c>
      <c r="B14" s="124">
        <v>786</v>
      </c>
    </row>
    <row r="15" spans="1:11" ht="19.149999999999999" customHeight="1">
      <c r="A15" s="123" t="s">
        <v>198</v>
      </c>
      <c r="B15" s="124">
        <v>282</v>
      </c>
    </row>
    <row r="16" spans="1:11" ht="19.149999999999999" customHeight="1">
      <c r="A16" s="123" t="s">
        <v>230</v>
      </c>
      <c r="B16" s="124">
        <v>6533</v>
      </c>
    </row>
    <row r="17" spans="1:2" ht="19.149999999999999" customHeight="1">
      <c r="A17" s="123" t="s">
        <v>711</v>
      </c>
      <c r="B17" s="124">
        <v>604</v>
      </c>
    </row>
    <row r="18" spans="1:2" ht="19.149999999999999" hidden="1" customHeight="1">
      <c r="A18" s="123" t="s">
        <v>202</v>
      </c>
      <c r="B18" s="124"/>
    </row>
    <row r="19" spans="1:2" ht="19.149999999999999" customHeight="1">
      <c r="A19" s="123" t="s">
        <v>884</v>
      </c>
      <c r="B19" s="124">
        <v>1465</v>
      </c>
    </row>
    <row r="20" spans="1:2" ht="19.149999999999999" customHeight="1">
      <c r="A20" s="122" t="s">
        <v>203</v>
      </c>
      <c r="B20" s="121">
        <f>SUM(B21:B48)</f>
        <v>7308</v>
      </c>
    </row>
    <row r="21" spans="1:2" ht="19.149999999999999" customHeight="1">
      <c r="A21" s="123" t="s">
        <v>204</v>
      </c>
      <c r="B21" s="124">
        <v>1727</v>
      </c>
    </row>
    <row r="22" spans="1:2" ht="19.149999999999999" customHeight="1">
      <c r="A22" s="123" t="s">
        <v>205</v>
      </c>
      <c r="B22" s="124">
        <v>18</v>
      </c>
    </row>
    <row r="23" spans="1:2" ht="19.149999999999999" hidden="1" customHeight="1">
      <c r="A23" s="123" t="s">
        <v>206</v>
      </c>
      <c r="B23" s="124"/>
    </row>
    <row r="24" spans="1:2" ht="19.149999999999999" hidden="1" customHeight="1">
      <c r="A24" s="123" t="s">
        <v>207</v>
      </c>
      <c r="B24" s="124"/>
    </row>
    <row r="25" spans="1:2" ht="19.149999999999999" customHeight="1">
      <c r="A25" s="123" t="s">
        <v>208</v>
      </c>
      <c r="B25" s="124">
        <v>19</v>
      </c>
    </row>
    <row r="26" spans="1:2" ht="19.149999999999999" customHeight="1">
      <c r="A26" s="123" t="s">
        <v>209</v>
      </c>
      <c r="B26" s="124">
        <v>305</v>
      </c>
    </row>
    <row r="27" spans="1:2" ht="19.149999999999999" customHeight="1">
      <c r="A27" s="123" t="s">
        <v>210</v>
      </c>
      <c r="B27" s="124">
        <v>101</v>
      </c>
    </row>
    <row r="28" spans="1:2" ht="19.149999999999999" hidden="1" customHeight="1">
      <c r="A28" s="123" t="s">
        <v>211</v>
      </c>
      <c r="B28" s="124"/>
    </row>
    <row r="29" spans="1:2" ht="19.149999999999999" customHeight="1">
      <c r="A29" s="123" t="s">
        <v>911</v>
      </c>
      <c r="B29" s="408">
        <v>1</v>
      </c>
    </row>
    <row r="30" spans="1:2" ht="19.149999999999999" customHeight="1">
      <c r="A30" s="123" t="s">
        <v>912</v>
      </c>
      <c r="B30" s="408">
        <v>2</v>
      </c>
    </row>
    <row r="31" spans="1:2" ht="19.149999999999999" customHeight="1">
      <c r="A31" s="123" t="s">
        <v>212</v>
      </c>
      <c r="B31" s="124">
        <v>995</v>
      </c>
    </row>
    <row r="32" spans="1:2" ht="19.149999999999999" customHeight="1">
      <c r="A32" s="123" t="s">
        <v>699</v>
      </c>
      <c r="B32" s="124"/>
    </row>
    <row r="33" spans="1:2" ht="19.149999999999999" customHeight="1">
      <c r="A33" s="123" t="s">
        <v>213</v>
      </c>
      <c r="B33" s="124">
        <v>1135</v>
      </c>
    </row>
    <row r="34" spans="1:2" ht="19.149999999999999" hidden="1" customHeight="1">
      <c r="A34" s="123" t="s">
        <v>214</v>
      </c>
      <c r="B34" s="124"/>
    </row>
    <row r="35" spans="1:2" ht="19.149999999999999" hidden="1" customHeight="1">
      <c r="A35" s="123" t="s">
        <v>215</v>
      </c>
      <c r="B35" s="124"/>
    </row>
    <row r="36" spans="1:2" ht="19.149999999999999" customHeight="1">
      <c r="A36" s="407" t="s">
        <v>913</v>
      </c>
      <c r="B36" s="408">
        <v>264</v>
      </c>
    </row>
    <row r="37" spans="1:2" ht="19.149999999999999" customHeight="1">
      <c r="A37" s="123" t="s">
        <v>216</v>
      </c>
      <c r="B37" s="124">
        <v>107</v>
      </c>
    </row>
    <row r="38" spans="1:2" ht="19.149999999999999" customHeight="1">
      <c r="A38" s="123" t="s">
        <v>697</v>
      </c>
      <c r="B38" s="124">
        <v>325</v>
      </c>
    </row>
    <row r="39" spans="1:2" ht="19.149999999999999" hidden="1" customHeight="1">
      <c r="A39" s="123" t="s">
        <v>712</v>
      </c>
      <c r="B39" s="124"/>
    </row>
    <row r="40" spans="1:2" ht="19.149999999999999" hidden="1" customHeight="1">
      <c r="A40" s="123" t="s">
        <v>655</v>
      </c>
      <c r="B40" s="124"/>
    </row>
    <row r="41" spans="1:2" ht="19.149999999999999" customHeight="1">
      <c r="A41" s="407" t="s">
        <v>914</v>
      </c>
      <c r="B41" s="408">
        <v>6</v>
      </c>
    </row>
    <row r="42" spans="1:2" ht="19.149999999999999" customHeight="1">
      <c r="A42" s="123" t="s">
        <v>217</v>
      </c>
      <c r="B42" s="124">
        <v>190</v>
      </c>
    </row>
    <row r="43" spans="1:2" ht="19.149999999999999" hidden="1" customHeight="1">
      <c r="A43" s="123" t="s">
        <v>218</v>
      </c>
      <c r="B43" s="124"/>
    </row>
    <row r="44" spans="1:2" ht="19.149999999999999" customHeight="1">
      <c r="A44" s="123" t="s">
        <v>219</v>
      </c>
      <c r="B44" s="124">
        <v>600</v>
      </c>
    </row>
    <row r="45" spans="1:2" ht="19.149999999999999" hidden="1" customHeight="1">
      <c r="A45" s="123" t="s">
        <v>220</v>
      </c>
      <c r="B45" s="124"/>
    </row>
    <row r="46" spans="1:2" ht="19.149999999999999" customHeight="1">
      <c r="A46" s="123" t="s">
        <v>698</v>
      </c>
      <c r="B46" s="124">
        <v>1122</v>
      </c>
    </row>
    <row r="47" spans="1:2" ht="19.149999999999999" hidden="1" customHeight="1">
      <c r="A47" s="123" t="s">
        <v>221</v>
      </c>
      <c r="B47" s="124"/>
    </row>
    <row r="48" spans="1:2" ht="19.149999999999999" customHeight="1">
      <c r="A48" s="123" t="s">
        <v>222</v>
      </c>
      <c r="B48" s="124">
        <v>391</v>
      </c>
    </row>
    <row r="49" spans="1:2" ht="19.149999999999999" customHeight="1">
      <c r="A49" s="122" t="s">
        <v>223</v>
      </c>
      <c r="B49" s="121">
        <f>SUM(B50:B62)</f>
        <v>18059</v>
      </c>
    </row>
    <row r="50" spans="1:2" ht="19.149999999999999" customHeight="1">
      <c r="A50" s="123" t="s">
        <v>224</v>
      </c>
      <c r="B50" s="124">
        <v>64</v>
      </c>
    </row>
    <row r="51" spans="1:2" ht="19.149999999999999" hidden="1" customHeight="1">
      <c r="A51" s="123" t="s">
        <v>225</v>
      </c>
      <c r="B51" s="124"/>
    </row>
    <row r="52" spans="1:2" ht="19.149999999999999" customHeight="1">
      <c r="A52" s="407" t="s">
        <v>915</v>
      </c>
      <c r="B52" s="408">
        <v>407</v>
      </c>
    </row>
    <row r="53" spans="1:2" ht="19.149999999999999" customHeight="1">
      <c r="A53" s="123" t="s">
        <v>226</v>
      </c>
      <c r="B53" s="124">
        <v>3134</v>
      </c>
    </row>
    <row r="54" spans="1:2" ht="19.149999999999999" hidden="1" customHeight="1">
      <c r="A54" s="123" t="s">
        <v>656</v>
      </c>
      <c r="B54" s="124"/>
    </row>
    <row r="55" spans="1:2" ht="19.149999999999999" hidden="1" customHeight="1">
      <c r="A55" s="123" t="s">
        <v>227</v>
      </c>
      <c r="B55" s="124"/>
    </row>
    <row r="56" spans="1:2" ht="19.149999999999999" hidden="1" customHeight="1">
      <c r="A56" s="123" t="s">
        <v>228</v>
      </c>
      <c r="B56" s="124"/>
    </row>
    <row r="57" spans="1:2" ht="19.149999999999999" customHeight="1">
      <c r="A57" s="407" t="s">
        <v>916</v>
      </c>
      <c r="B57" s="408">
        <v>281</v>
      </c>
    </row>
    <row r="58" spans="1:2" ht="19.149999999999999" customHeight="1">
      <c r="A58" s="407" t="s">
        <v>917</v>
      </c>
      <c r="B58" s="408">
        <v>487</v>
      </c>
    </row>
    <row r="59" spans="1:2" ht="19.149999999999999" customHeight="1">
      <c r="A59" s="407" t="s">
        <v>918</v>
      </c>
      <c r="B59" s="408">
        <v>102</v>
      </c>
    </row>
    <row r="60" spans="1:2" ht="19.149999999999999" customHeight="1">
      <c r="A60" s="123" t="s">
        <v>229</v>
      </c>
      <c r="B60" s="124">
        <v>13308</v>
      </c>
    </row>
    <row r="61" spans="1:2" ht="19.149999999999999" hidden="1" customHeight="1">
      <c r="A61" s="123" t="s">
        <v>231</v>
      </c>
      <c r="B61" s="124"/>
    </row>
    <row r="62" spans="1:2" ht="19.149999999999999" customHeight="1">
      <c r="A62" s="123" t="s">
        <v>232</v>
      </c>
      <c r="B62" s="124">
        <v>276</v>
      </c>
    </row>
    <row r="63" spans="1:2" s="411" customFormat="1" ht="19.149999999999999" customHeight="1">
      <c r="A63" s="409" t="s">
        <v>919</v>
      </c>
      <c r="B63" s="410">
        <f>B64</f>
        <v>932</v>
      </c>
    </row>
    <row r="64" spans="1:2" ht="19.149999999999999" customHeight="1">
      <c r="A64" s="407" t="s">
        <v>920</v>
      </c>
      <c r="B64" s="408">
        <v>932</v>
      </c>
    </row>
    <row r="65" spans="1:2" s="411" customFormat="1" ht="19.149999999999999" customHeight="1">
      <c r="A65" s="409" t="s">
        <v>921</v>
      </c>
      <c r="B65" s="410">
        <f>B66</f>
        <v>3251</v>
      </c>
    </row>
    <row r="66" spans="1:2" ht="19.149999999999999" customHeight="1">
      <c r="A66" s="407" t="s">
        <v>922</v>
      </c>
      <c r="B66" s="408">
        <v>3251</v>
      </c>
    </row>
    <row r="67" spans="1:2" s="411" customFormat="1" ht="19.149999999999999" customHeight="1">
      <c r="A67" s="409" t="s">
        <v>923</v>
      </c>
      <c r="B67" s="410">
        <f>B68</f>
        <v>230</v>
      </c>
    </row>
    <row r="68" spans="1:2" ht="19.149999999999999" customHeight="1">
      <c r="A68" s="407" t="s">
        <v>924</v>
      </c>
      <c r="B68" s="408">
        <v>230</v>
      </c>
    </row>
  </sheetData>
  <mergeCells count="1">
    <mergeCell ref="A2:B2"/>
  </mergeCells>
  <phoneticPr fontId="1" type="noConversion"/>
  <printOptions horizontalCentered="1"/>
  <pageMargins left="0.55118110236220474" right="0.55118110236220474" top="0.27559055118110237" bottom="0.39370078740157483" header="0.59055118110236227" footer="0.15748031496062992"/>
  <pageSetup paperSize="9" scale="76" firstPageNumber="135" orientation="portrait" useFirstPageNumber="1" r:id="rId1"/>
  <headerFooter alignWithMargins="0"/>
</worksheet>
</file>

<file path=xl/worksheets/sheet11.xml><?xml version="1.0" encoding="utf-8"?>
<worksheet xmlns="http://schemas.openxmlformats.org/spreadsheetml/2006/main" xmlns:r="http://schemas.openxmlformats.org/officeDocument/2006/relationships">
  <dimension ref="A1:D26"/>
  <sheetViews>
    <sheetView topLeftCell="C1" workbookViewId="0">
      <selection activeCell="D5" sqref="D5"/>
    </sheetView>
  </sheetViews>
  <sheetFormatPr defaultColWidth="9" defaultRowHeight="14.25"/>
  <cols>
    <col min="1" max="1" width="0" style="140" hidden="1" customWidth="1"/>
    <col min="2" max="2" width="4.875" style="141" hidden="1" customWidth="1"/>
    <col min="3" max="3" width="51.125" style="93" customWidth="1"/>
    <col min="4" max="4" width="50.5" style="142" customWidth="1"/>
    <col min="5" max="254" width="9" style="93"/>
    <col min="255" max="256" width="0" style="93" hidden="1" customWidth="1"/>
    <col min="257" max="257" width="51.125" style="93" customWidth="1"/>
    <col min="258" max="260" width="14.75" style="93" customWidth="1"/>
    <col min="261" max="510" width="9" style="93"/>
    <col min="511" max="512" width="0" style="93" hidden="1" customWidth="1"/>
    <col min="513" max="513" width="51.125" style="93" customWidth="1"/>
    <col min="514" max="516" width="14.75" style="93" customWidth="1"/>
    <col min="517" max="766" width="9" style="93"/>
    <col min="767" max="768" width="0" style="93" hidden="1" customWidth="1"/>
    <col min="769" max="769" width="51.125" style="93" customWidth="1"/>
    <col min="770" max="772" width="14.75" style="93" customWidth="1"/>
    <col min="773" max="1022" width="9" style="93"/>
    <col min="1023" max="1024" width="0" style="93" hidden="1" customWidth="1"/>
    <col min="1025" max="1025" width="51.125" style="93" customWidth="1"/>
    <col min="1026" max="1028" width="14.75" style="93" customWidth="1"/>
    <col min="1029" max="1278" width="9" style="93"/>
    <col min="1279" max="1280" width="0" style="93" hidden="1" customWidth="1"/>
    <col min="1281" max="1281" width="51.125" style="93" customWidth="1"/>
    <col min="1282" max="1284" width="14.75" style="93" customWidth="1"/>
    <col min="1285" max="1534" width="9" style="93"/>
    <col min="1535" max="1536" width="0" style="93" hidden="1" customWidth="1"/>
    <col min="1537" max="1537" width="51.125" style="93" customWidth="1"/>
    <col min="1538" max="1540" width="14.75" style="93" customWidth="1"/>
    <col min="1541" max="1790" width="9" style="93"/>
    <col min="1791" max="1792" width="0" style="93" hidden="1" customWidth="1"/>
    <col min="1793" max="1793" width="51.125" style="93" customWidth="1"/>
    <col min="1794" max="1796" width="14.75" style="93" customWidth="1"/>
    <col min="1797" max="2046" width="9" style="93"/>
    <col min="2047" max="2048" width="0" style="93" hidden="1" customWidth="1"/>
    <col min="2049" max="2049" width="51.125" style="93" customWidth="1"/>
    <col min="2050" max="2052" width="14.75" style="93" customWidth="1"/>
    <col min="2053" max="2302" width="9" style="93"/>
    <col min="2303" max="2304" width="0" style="93" hidden="1" customWidth="1"/>
    <col min="2305" max="2305" width="51.125" style="93" customWidth="1"/>
    <col min="2306" max="2308" width="14.75" style="93" customWidth="1"/>
    <col min="2309" max="2558" width="9" style="93"/>
    <col min="2559" max="2560" width="0" style="93" hidden="1" customWidth="1"/>
    <col min="2561" max="2561" width="51.125" style="93" customWidth="1"/>
    <col min="2562" max="2564" width="14.75" style="93" customWidth="1"/>
    <col min="2565" max="2814" width="9" style="93"/>
    <col min="2815" max="2816" width="0" style="93" hidden="1" customWidth="1"/>
    <col min="2817" max="2817" width="51.125" style="93" customWidth="1"/>
    <col min="2818" max="2820" width="14.75" style="93" customWidth="1"/>
    <col min="2821" max="3070" width="9" style="93"/>
    <col min="3071" max="3072" width="0" style="93" hidden="1" customWidth="1"/>
    <col min="3073" max="3073" width="51.125" style="93" customWidth="1"/>
    <col min="3074" max="3076" width="14.75" style="93" customWidth="1"/>
    <col min="3077" max="3326" width="9" style="93"/>
    <col min="3327" max="3328" width="0" style="93" hidden="1" customWidth="1"/>
    <col min="3329" max="3329" width="51.125" style="93" customWidth="1"/>
    <col min="3330" max="3332" width="14.75" style="93" customWidth="1"/>
    <col min="3333" max="3582" width="9" style="93"/>
    <col min="3583" max="3584" width="0" style="93" hidden="1" customWidth="1"/>
    <col min="3585" max="3585" width="51.125" style="93" customWidth="1"/>
    <col min="3586" max="3588" width="14.75" style="93" customWidth="1"/>
    <col min="3589" max="3838" width="9" style="93"/>
    <col min="3839" max="3840" width="0" style="93" hidden="1" customWidth="1"/>
    <col min="3841" max="3841" width="51.125" style="93" customWidth="1"/>
    <col min="3842" max="3844" width="14.75" style="93" customWidth="1"/>
    <col min="3845" max="4094" width="9" style="93"/>
    <col min="4095" max="4096" width="0" style="93" hidden="1" customWidth="1"/>
    <col min="4097" max="4097" width="51.125" style="93" customWidth="1"/>
    <col min="4098" max="4100" width="14.75" style="93" customWidth="1"/>
    <col min="4101" max="4350" width="9" style="93"/>
    <col min="4351" max="4352" width="0" style="93" hidden="1" customWidth="1"/>
    <col min="4353" max="4353" width="51.125" style="93" customWidth="1"/>
    <col min="4354" max="4356" width="14.75" style="93" customWidth="1"/>
    <col min="4357" max="4606" width="9" style="93"/>
    <col min="4607" max="4608" width="0" style="93" hidden="1" customWidth="1"/>
    <col min="4609" max="4609" width="51.125" style="93" customWidth="1"/>
    <col min="4610" max="4612" width="14.75" style="93" customWidth="1"/>
    <col min="4613" max="4862" width="9" style="93"/>
    <col min="4863" max="4864" width="0" style="93" hidden="1" customWidth="1"/>
    <col min="4865" max="4865" width="51.125" style="93" customWidth="1"/>
    <col min="4866" max="4868" width="14.75" style="93" customWidth="1"/>
    <col min="4869" max="5118" width="9" style="93"/>
    <col min="5119" max="5120" width="0" style="93" hidden="1" customWidth="1"/>
    <col min="5121" max="5121" width="51.125" style="93" customWidth="1"/>
    <col min="5122" max="5124" width="14.75" style="93" customWidth="1"/>
    <col min="5125" max="5374" width="9" style="93"/>
    <col min="5375" max="5376" width="0" style="93" hidden="1" customWidth="1"/>
    <col min="5377" max="5377" width="51.125" style="93" customWidth="1"/>
    <col min="5378" max="5380" width="14.75" style="93" customWidth="1"/>
    <col min="5381" max="5630" width="9" style="93"/>
    <col min="5631" max="5632" width="0" style="93" hidden="1" customWidth="1"/>
    <col min="5633" max="5633" width="51.125" style="93" customWidth="1"/>
    <col min="5634" max="5636" width="14.75" style="93" customWidth="1"/>
    <col min="5637" max="5886" width="9" style="93"/>
    <col min="5887" max="5888" width="0" style="93" hidden="1" customWidth="1"/>
    <col min="5889" max="5889" width="51.125" style="93" customWidth="1"/>
    <col min="5890" max="5892" width="14.75" style="93" customWidth="1"/>
    <col min="5893" max="6142" width="9" style="93"/>
    <col min="6143" max="6144" width="0" style="93" hidden="1" customWidth="1"/>
    <col min="6145" max="6145" width="51.125" style="93" customWidth="1"/>
    <col min="6146" max="6148" width="14.75" style="93" customWidth="1"/>
    <col min="6149" max="6398" width="9" style="93"/>
    <col min="6399" max="6400" width="0" style="93" hidden="1" customWidth="1"/>
    <col min="6401" max="6401" width="51.125" style="93" customWidth="1"/>
    <col min="6402" max="6404" width="14.75" style="93" customWidth="1"/>
    <col min="6405" max="6654" width="9" style="93"/>
    <col min="6655" max="6656" width="0" style="93" hidden="1" customWidth="1"/>
    <col min="6657" max="6657" width="51.125" style="93" customWidth="1"/>
    <col min="6658" max="6660" width="14.75" style="93" customWidth="1"/>
    <col min="6661" max="6910" width="9" style="93"/>
    <col min="6911" max="6912" width="0" style="93" hidden="1" customWidth="1"/>
    <col min="6913" max="6913" width="51.125" style="93" customWidth="1"/>
    <col min="6914" max="6916" width="14.75" style="93" customWidth="1"/>
    <col min="6917" max="7166" width="9" style="93"/>
    <col min="7167" max="7168" width="0" style="93" hidden="1" customWidth="1"/>
    <col min="7169" max="7169" width="51.125" style="93" customWidth="1"/>
    <col min="7170" max="7172" width="14.75" style="93" customWidth="1"/>
    <col min="7173" max="7422" width="9" style="93"/>
    <col min="7423" max="7424" width="0" style="93" hidden="1" customWidth="1"/>
    <col min="7425" max="7425" width="51.125" style="93" customWidth="1"/>
    <col min="7426" max="7428" width="14.75" style="93" customWidth="1"/>
    <col min="7429" max="7678" width="9" style="93"/>
    <col min="7679" max="7680" width="0" style="93" hidden="1" customWidth="1"/>
    <col min="7681" max="7681" width="51.125" style="93" customWidth="1"/>
    <col min="7682" max="7684" width="14.75" style="93" customWidth="1"/>
    <col min="7685" max="7934" width="9" style="93"/>
    <col min="7935" max="7936" width="0" style="93" hidden="1" customWidth="1"/>
    <col min="7937" max="7937" width="51.125" style="93" customWidth="1"/>
    <col min="7938" max="7940" width="14.75" style="93" customWidth="1"/>
    <col min="7941" max="8190" width="9" style="93"/>
    <col min="8191" max="8192" width="0" style="93" hidden="1" customWidth="1"/>
    <col min="8193" max="8193" width="51.125" style="93" customWidth="1"/>
    <col min="8194" max="8196" width="14.75" style="93" customWidth="1"/>
    <col min="8197" max="8446" width="9" style="93"/>
    <col min="8447" max="8448" width="0" style="93" hidden="1" customWidth="1"/>
    <col min="8449" max="8449" width="51.125" style="93" customWidth="1"/>
    <col min="8450" max="8452" width="14.75" style="93" customWidth="1"/>
    <col min="8453" max="8702" width="9" style="93"/>
    <col min="8703" max="8704" width="0" style="93" hidden="1" customWidth="1"/>
    <col min="8705" max="8705" width="51.125" style="93" customWidth="1"/>
    <col min="8706" max="8708" width="14.75" style="93" customWidth="1"/>
    <col min="8709" max="8958" width="9" style="93"/>
    <col min="8959" max="8960" width="0" style="93" hidden="1" customWidth="1"/>
    <col min="8961" max="8961" width="51.125" style="93" customWidth="1"/>
    <col min="8962" max="8964" width="14.75" style="93" customWidth="1"/>
    <col min="8965" max="9214" width="9" style="93"/>
    <col min="9215" max="9216" width="0" style="93" hidden="1" customWidth="1"/>
    <col min="9217" max="9217" width="51.125" style="93" customWidth="1"/>
    <col min="9218" max="9220" width="14.75" style="93" customWidth="1"/>
    <col min="9221" max="9470" width="9" style="93"/>
    <col min="9471" max="9472" width="0" style="93" hidden="1" customWidth="1"/>
    <col min="9473" max="9473" width="51.125" style="93" customWidth="1"/>
    <col min="9474" max="9476" width="14.75" style="93" customWidth="1"/>
    <col min="9477" max="9726" width="9" style="93"/>
    <col min="9727" max="9728" width="0" style="93" hidden="1" customWidth="1"/>
    <col min="9729" max="9729" width="51.125" style="93" customWidth="1"/>
    <col min="9730" max="9732" width="14.75" style="93" customWidth="1"/>
    <col min="9733" max="9982" width="9" style="93"/>
    <col min="9983" max="9984" width="0" style="93" hidden="1" customWidth="1"/>
    <col min="9985" max="9985" width="51.125" style="93" customWidth="1"/>
    <col min="9986" max="9988" width="14.75" style="93" customWidth="1"/>
    <col min="9989" max="10238" width="9" style="93"/>
    <col min="10239" max="10240" width="0" style="93" hidden="1" customWidth="1"/>
    <col min="10241" max="10241" width="51.125" style="93" customWidth="1"/>
    <col min="10242" max="10244" width="14.75" style="93" customWidth="1"/>
    <col min="10245" max="10494" width="9" style="93"/>
    <col min="10495" max="10496" width="0" style="93" hidden="1" customWidth="1"/>
    <col min="10497" max="10497" width="51.125" style="93" customWidth="1"/>
    <col min="10498" max="10500" width="14.75" style="93" customWidth="1"/>
    <col min="10501" max="10750" width="9" style="93"/>
    <col min="10751" max="10752" width="0" style="93" hidden="1" customWidth="1"/>
    <col min="10753" max="10753" width="51.125" style="93" customWidth="1"/>
    <col min="10754" max="10756" width="14.75" style="93" customWidth="1"/>
    <col min="10757" max="11006" width="9" style="93"/>
    <col min="11007" max="11008" width="0" style="93" hidden="1" customWidth="1"/>
    <col min="11009" max="11009" width="51.125" style="93" customWidth="1"/>
    <col min="11010" max="11012" width="14.75" style="93" customWidth="1"/>
    <col min="11013" max="11262" width="9" style="93"/>
    <col min="11263" max="11264" width="0" style="93" hidden="1" customWidth="1"/>
    <col min="11265" max="11265" width="51.125" style="93" customWidth="1"/>
    <col min="11266" max="11268" width="14.75" style="93" customWidth="1"/>
    <col min="11269" max="11518" width="9" style="93"/>
    <col min="11519" max="11520" width="0" style="93" hidden="1" customWidth="1"/>
    <col min="11521" max="11521" width="51.125" style="93" customWidth="1"/>
    <col min="11522" max="11524" width="14.75" style="93" customWidth="1"/>
    <col min="11525" max="11774" width="9" style="93"/>
    <col min="11775" max="11776" width="0" style="93" hidden="1" customWidth="1"/>
    <col min="11777" max="11777" width="51.125" style="93" customWidth="1"/>
    <col min="11778" max="11780" width="14.75" style="93" customWidth="1"/>
    <col min="11781" max="12030" width="9" style="93"/>
    <col min="12031" max="12032" width="0" style="93" hidden="1" customWidth="1"/>
    <col min="12033" max="12033" width="51.125" style="93" customWidth="1"/>
    <col min="12034" max="12036" width="14.75" style="93" customWidth="1"/>
    <col min="12037" max="12286" width="9" style="93"/>
    <col min="12287" max="12288" width="0" style="93" hidden="1" customWidth="1"/>
    <col min="12289" max="12289" width="51.125" style="93" customWidth="1"/>
    <col min="12290" max="12292" width="14.75" style="93" customWidth="1"/>
    <col min="12293" max="12542" width="9" style="93"/>
    <col min="12543" max="12544" width="0" style="93" hidden="1" customWidth="1"/>
    <col min="12545" max="12545" width="51.125" style="93" customWidth="1"/>
    <col min="12546" max="12548" width="14.75" style="93" customWidth="1"/>
    <col min="12549" max="12798" width="9" style="93"/>
    <col min="12799" max="12800" width="0" style="93" hidden="1" customWidth="1"/>
    <col min="12801" max="12801" width="51.125" style="93" customWidth="1"/>
    <col min="12802" max="12804" width="14.75" style="93" customWidth="1"/>
    <col min="12805" max="13054" width="9" style="93"/>
    <col min="13055" max="13056" width="0" style="93" hidden="1" customWidth="1"/>
    <col min="13057" max="13057" width="51.125" style="93" customWidth="1"/>
    <col min="13058" max="13060" width="14.75" style="93" customWidth="1"/>
    <col min="13061" max="13310" width="9" style="93"/>
    <col min="13311" max="13312" width="0" style="93" hidden="1" customWidth="1"/>
    <col min="13313" max="13313" width="51.125" style="93" customWidth="1"/>
    <col min="13314" max="13316" width="14.75" style="93" customWidth="1"/>
    <col min="13317" max="13566" width="9" style="93"/>
    <col min="13567" max="13568" width="0" style="93" hidden="1" customWidth="1"/>
    <col min="13569" max="13569" width="51.125" style="93" customWidth="1"/>
    <col min="13570" max="13572" width="14.75" style="93" customWidth="1"/>
    <col min="13573" max="13822" width="9" style="93"/>
    <col min="13823" max="13824" width="0" style="93" hidden="1" customWidth="1"/>
    <col min="13825" max="13825" width="51.125" style="93" customWidth="1"/>
    <col min="13826" max="13828" width="14.75" style="93" customWidth="1"/>
    <col min="13829" max="14078" width="9" style="93"/>
    <col min="14079" max="14080" width="0" style="93" hidden="1" customWidth="1"/>
    <col min="14081" max="14081" width="51.125" style="93" customWidth="1"/>
    <col min="14082" max="14084" width="14.75" style="93" customWidth="1"/>
    <col min="14085" max="14334" width="9" style="93"/>
    <col min="14335" max="14336" width="0" style="93" hidden="1" customWidth="1"/>
    <col min="14337" max="14337" width="51.125" style="93" customWidth="1"/>
    <col min="14338" max="14340" width="14.75" style="93" customWidth="1"/>
    <col min="14341" max="14590" width="9" style="93"/>
    <col min="14591" max="14592" width="0" style="93" hidden="1" customWidth="1"/>
    <col min="14593" max="14593" width="51.125" style="93" customWidth="1"/>
    <col min="14594" max="14596" width="14.75" style="93" customWidth="1"/>
    <col min="14597" max="14846" width="9" style="93"/>
    <col min="14847" max="14848" width="0" style="93" hidden="1" customWidth="1"/>
    <col min="14849" max="14849" width="51.125" style="93" customWidth="1"/>
    <col min="14850" max="14852" width="14.75" style="93" customWidth="1"/>
    <col min="14853" max="15102" width="9" style="93"/>
    <col min="15103" max="15104" width="0" style="93" hidden="1" customWidth="1"/>
    <col min="15105" max="15105" width="51.125" style="93" customWidth="1"/>
    <col min="15106" max="15108" width="14.75" style="93" customWidth="1"/>
    <col min="15109" max="15358" width="9" style="93"/>
    <col min="15359" max="15360" width="0" style="93" hidden="1" customWidth="1"/>
    <col min="15361" max="15361" width="51.125" style="93" customWidth="1"/>
    <col min="15362" max="15364" width="14.75" style="93" customWidth="1"/>
    <col min="15365" max="15614" width="9" style="93"/>
    <col min="15615" max="15616" width="0" style="93" hidden="1" customWidth="1"/>
    <col min="15617" max="15617" width="51.125" style="93" customWidth="1"/>
    <col min="15618" max="15620" width="14.75" style="93" customWidth="1"/>
    <col min="15621" max="15870" width="9" style="93"/>
    <col min="15871" max="15872" width="0" style="93" hidden="1" customWidth="1"/>
    <col min="15873" max="15873" width="51.125" style="93" customWidth="1"/>
    <col min="15874" max="15876" width="14.75" style="93" customWidth="1"/>
    <col min="15877" max="16126" width="9" style="93"/>
    <col min="16127" max="16128" width="0" style="93" hidden="1" customWidth="1"/>
    <col min="16129" max="16129" width="51.125" style="93" customWidth="1"/>
    <col min="16130" max="16132" width="14.75" style="93" customWidth="1"/>
    <col min="16133" max="16384" width="9" style="93"/>
  </cols>
  <sheetData>
    <row r="1" spans="1:4" s="131" customFormat="1" ht="36" customHeight="1">
      <c r="A1" s="128"/>
      <c r="B1" s="129"/>
      <c r="C1" s="130" t="s">
        <v>657</v>
      </c>
      <c r="D1" s="128"/>
    </row>
    <row r="2" spans="1:4" s="131" customFormat="1" ht="37.5" customHeight="1">
      <c r="A2" s="128"/>
      <c r="B2" s="441" t="s">
        <v>925</v>
      </c>
      <c r="C2" s="442"/>
      <c r="D2" s="442"/>
    </row>
    <row r="3" spans="1:4" s="131" customFormat="1" ht="28.9" customHeight="1">
      <c r="A3" s="128"/>
      <c r="B3" s="443"/>
      <c r="C3" s="443"/>
      <c r="D3" s="155" t="s">
        <v>0</v>
      </c>
    </row>
    <row r="4" spans="1:4" s="135" customFormat="1" ht="34.15" customHeight="1">
      <c r="A4" s="132"/>
      <c r="B4" s="133"/>
      <c r="C4" s="134" t="s">
        <v>233</v>
      </c>
      <c r="D4" s="134" t="s">
        <v>150</v>
      </c>
    </row>
    <row r="5" spans="1:4" s="135" customFormat="1" ht="34.15" customHeight="1">
      <c r="A5" s="132"/>
      <c r="B5" s="133"/>
      <c r="C5" s="136" t="s">
        <v>234</v>
      </c>
      <c r="D5" s="137">
        <v>0</v>
      </c>
    </row>
    <row r="6" spans="1:4" s="135" customFormat="1" ht="34.15" customHeight="1">
      <c r="A6" s="132"/>
      <c r="B6" s="133"/>
      <c r="C6" s="138" t="s">
        <v>255</v>
      </c>
      <c r="D6" s="137"/>
    </row>
    <row r="7" spans="1:4" s="135" customFormat="1" ht="34.15" customHeight="1">
      <c r="A7" s="132"/>
      <c r="B7" s="133"/>
      <c r="C7" s="138" t="s">
        <v>235</v>
      </c>
      <c r="D7" s="137"/>
    </row>
    <row r="8" spans="1:4" s="135" customFormat="1" ht="34.15" customHeight="1">
      <c r="A8" s="132"/>
      <c r="B8" s="133"/>
      <c r="C8" s="138" t="s">
        <v>236</v>
      </c>
      <c r="D8" s="137"/>
    </row>
    <row r="9" spans="1:4" s="135" customFormat="1" ht="34.15" customHeight="1">
      <c r="A9" s="132"/>
      <c r="B9" s="133"/>
      <c r="C9" s="138" t="s">
        <v>237</v>
      </c>
      <c r="D9" s="137"/>
    </row>
    <row r="10" spans="1:4" s="135" customFormat="1" ht="34.15" customHeight="1">
      <c r="A10" s="132"/>
      <c r="B10" s="133"/>
      <c r="C10" s="138" t="s">
        <v>238</v>
      </c>
      <c r="D10" s="137"/>
    </row>
    <row r="11" spans="1:4" s="135" customFormat="1" ht="34.15" customHeight="1">
      <c r="A11" s="132"/>
      <c r="B11" s="133"/>
      <c r="C11" s="138" t="s">
        <v>239</v>
      </c>
      <c r="D11" s="137"/>
    </row>
    <row r="12" spans="1:4" s="135" customFormat="1" ht="34.15" customHeight="1">
      <c r="A12" s="132"/>
      <c r="B12" s="133"/>
      <c r="C12" s="138" t="s">
        <v>240</v>
      </c>
      <c r="D12" s="137"/>
    </row>
    <row r="13" spans="1:4" s="135" customFormat="1" ht="34.15" customHeight="1">
      <c r="A13" s="132"/>
      <c r="B13" s="133"/>
      <c r="C13" s="138" t="s">
        <v>241</v>
      </c>
      <c r="D13" s="137"/>
    </row>
    <row r="14" spans="1:4" s="135" customFormat="1" ht="34.15" customHeight="1">
      <c r="A14" s="132"/>
      <c r="B14" s="133"/>
      <c r="C14" s="138" t="s">
        <v>242</v>
      </c>
      <c r="D14" s="137"/>
    </row>
    <row r="15" spans="1:4" s="135" customFormat="1" ht="34.15" customHeight="1">
      <c r="A15" s="132"/>
      <c r="B15" s="133"/>
      <c r="C15" s="138" t="s">
        <v>243</v>
      </c>
      <c r="D15" s="137"/>
    </row>
    <row r="16" spans="1:4" s="135" customFormat="1" ht="34.15" customHeight="1">
      <c r="A16" s="132"/>
      <c r="B16" s="133"/>
      <c r="C16" s="138" t="s">
        <v>244</v>
      </c>
      <c r="D16" s="137"/>
    </row>
    <row r="17" spans="1:4" s="135" customFormat="1" ht="34.15" customHeight="1">
      <c r="A17" s="132"/>
      <c r="B17" s="133"/>
      <c r="C17" s="138" t="s">
        <v>245</v>
      </c>
      <c r="D17" s="137"/>
    </row>
    <row r="18" spans="1:4" s="135" customFormat="1" ht="34.15" customHeight="1">
      <c r="A18" s="132"/>
      <c r="B18" s="133"/>
      <c r="C18" s="138" t="s">
        <v>246</v>
      </c>
      <c r="D18" s="137"/>
    </row>
    <row r="19" spans="1:4" s="135" customFormat="1" ht="34.15" customHeight="1">
      <c r="A19" s="132"/>
      <c r="B19" s="133"/>
      <c r="C19" s="138" t="s">
        <v>247</v>
      </c>
      <c r="D19" s="137"/>
    </row>
    <row r="20" spans="1:4" s="135" customFormat="1" ht="34.15" customHeight="1">
      <c r="A20" s="132"/>
      <c r="B20" s="133"/>
      <c r="C20" s="138" t="s">
        <v>248</v>
      </c>
      <c r="D20" s="137"/>
    </row>
    <row r="21" spans="1:4" s="135" customFormat="1" ht="34.15" customHeight="1">
      <c r="A21" s="132"/>
      <c r="B21" s="133"/>
      <c r="C21" s="139" t="s">
        <v>249</v>
      </c>
      <c r="D21" s="137"/>
    </row>
    <row r="22" spans="1:4" s="135" customFormat="1" ht="34.15" customHeight="1">
      <c r="A22" s="132"/>
      <c r="B22" s="133"/>
      <c r="C22" s="138" t="s">
        <v>250</v>
      </c>
      <c r="D22" s="137"/>
    </row>
    <row r="23" spans="1:4" s="135" customFormat="1" ht="34.15" customHeight="1">
      <c r="A23" s="132"/>
      <c r="B23" s="133"/>
      <c r="C23" s="138" t="s">
        <v>251</v>
      </c>
      <c r="D23" s="137"/>
    </row>
    <row r="24" spans="1:4" s="135" customFormat="1" ht="34.15" customHeight="1">
      <c r="A24" s="132"/>
      <c r="B24" s="133"/>
      <c r="C24" s="138" t="s">
        <v>252</v>
      </c>
      <c r="D24" s="137"/>
    </row>
    <row r="25" spans="1:4" s="135" customFormat="1" ht="34.15" customHeight="1">
      <c r="A25" s="132"/>
      <c r="B25" s="133"/>
      <c r="C25" s="138" t="s">
        <v>253</v>
      </c>
      <c r="D25" s="137"/>
    </row>
    <row r="26" spans="1:4" s="135" customFormat="1" ht="34.15" customHeight="1">
      <c r="A26" s="132"/>
      <c r="B26" s="133"/>
      <c r="C26" s="138" t="s">
        <v>254</v>
      </c>
      <c r="D26" s="137"/>
    </row>
  </sheetData>
  <mergeCells count="2">
    <mergeCell ref="B2:D2"/>
    <mergeCell ref="B3:C3"/>
  </mergeCells>
  <phoneticPr fontId="1" type="noConversion"/>
  <printOptions horizontalCentered="1"/>
  <pageMargins left="0.55118110236220474" right="0.55118110236220474" top="0.27559055118110237" bottom="0.15748031496062992" header="0.15748031496062992" footer="0.15748031496062992"/>
  <pageSetup paperSize="9" scale="85" firstPageNumber="135" orientation="portrait" useFirstPageNumber="1" r:id="rId1"/>
  <headerFooter alignWithMargins="0"/>
</worksheet>
</file>

<file path=xl/worksheets/sheet12.xml><?xml version="1.0" encoding="utf-8"?>
<worksheet xmlns="http://schemas.openxmlformats.org/spreadsheetml/2006/main" xmlns:r="http://schemas.openxmlformats.org/officeDocument/2006/relationships">
  <sheetPr>
    <pageSetUpPr fitToPage="1"/>
  </sheetPr>
  <dimension ref="A1:B14"/>
  <sheetViews>
    <sheetView zoomScale="85" zoomScaleNormal="85" workbookViewId="0">
      <selection activeCell="D8" sqref="D8"/>
    </sheetView>
  </sheetViews>
  <sheetFormatPr defaultColWidth="48.375" defaultRowHeight="13.5"/>
  <cols>
    <col min="1" max="16384" width="48.375" style="145"/>
  </cols>
  <sheetData>
    <row r="1" spans="1:2" ht="34.9" customHeight="1">
      <c r="A1" s="143" t="s">
        <v>659</v>
      </c>
      <c r="B1" s="144"/>
    </row>
    <row r="2" spans="1:2" ht="52.9" customHeight="1">
      <c r="A2" s="444" t="s">
        <v>965</v>
      </c>
      <c r="B2" s="444"/>
    </row>
    <row r="3" spans="1:2" ht="31.15" customHeight="1">
      <c r="A3" s="146"/>
      <c r="B3" s="147" t="s">
        <v>707</v>
      </c>
    </row>
    <row r="4" spans="1:2" ht="105" customHeight="1">
      <c r="A4" s="148" t="s">
        <v>256</v>
      </c>
      <c r="B4" s="148" t="s">
        <v>257</v>
      </c>
    </row>
    <row r="5" spans="1:2" ht="105" customHeight="1">
      <c r="A5" s="149" t="s">
        <v>938</v>
      </c>
      <c r="B5" s="390">
        <v>24263</v>
      </c>
    </row>
    <row r="6" spans="1:2" ht="105" customHeight="1">
      <c r="A6" s="412" t="s">
        <v>939</v>
      </c>
      <c r="B6" s="413">
        <v>3035</v>
      </c>
    </row>
    <row r="7" spans="1:2" ht="105" customHeight="1">
      <c r="A7" s="412" t="s">
        <v>940</v>
      </c>
      <c r="B7" s="413">
        <v>2700</v>
      </c>
    </row>
    <row r="8" spans="1:2" ht="105" customHeight="1">
      <c r="A8" s="150" t="s">
        <v>258</v>
      </c>
      <c r="B8" s="413">
        <v>2700</v>
      </c>
    </row>
    <row r="9" spans="1:2" ht="105" customHeight="1">
      <c r="A9" s="412" t="s">
        <v>972</v>
      </c>
      <c r="B9" s="413">
        <v>24598</v>
      </c>
    </row>
    <row r="10" spans="1:2" ht="14.25">
      <c r="A10" s="151" t="s">
        <v>259</v>
      </c>
      <c r="B10" s="152"/>
    </row>
    <row r="11" spans="1:2" ht="14.25">
      <c r="A11" s="153"/>
      <c r="B11" s="152"/>
    </row>
    <row r="12" spans="1:2" ht="14.25">
      <c r="A12" s="154"/>
      <c r="B12" s="152"/>
    </row>
    <row r="13" spans="1:2">
      <c r="A13" s="144"/>
      <c r="B13" s="144"/>
    </row>
    <row r="14" spans="1:2">
      <c r="A14" s="144"/>
      <c r="B14" s="144"/>
    </row>
  </sheetData>
  <mergeCells count="1">
    <mergeCell ref="A2:B2"/>
  </mergeCells>
  <phoneticPr fontId="1" type="noConversion"/>
  <printOptions horizontalCentered="1"/>
  <pageMargins left="0.55118110236220474" right="0.55118110236220474" top="0.27559055118110237" bottom="0.39370078740157483" header="0.59055118110236227" footer="0.15748031496062992"/>
  <pageSetup paperSize="9" scale="96" firstPageNumber="135" orientation="portrait" useFirstPageNumber="1" r:id="rId1"/>
  <headerFooter alignWithMargins="0"/>
</worksheet>
</file>

<file path=xl/worksheets/sheet13.xml><?xml version="1.0" encoding="utf-8"?>
<worksheet xmlns="http://schemas.openxmlformats.org/spreadsheetml/2006/main" xmlns:r="http://schemas.openxmlformats.org/officeDocument/2006/relationships">
  <sheetPr>
    <pageSetUpPr fitToPage="1"/>
  </sheetPr>
  <dimension ref="A1:C27"/>
  <sheetViews>
    <sheetView workbookViewId="0">
      <selection activeCell="D26" sqref="D26"/>
    </sheetView>
  </sheetViews>
  <sheetFormatPr defaultColWidth="47.625" defaultRowHeight="13.5"/>
  <cols>
    <col min="1" max="1" width="47.625" style="144"/>
    <col min="2" max="2" width="28.375" style="144" customWidth="1"/>
    <col min="3" max="3" width="29.125" style="418" customWidth="1"/>
    <col min="4" max="16384" width="47.625" style="145"/>
  </cols>
  <sheetData>
    <row r="1" spans="1:3" ht="28.9" customHeight="1">
      <c r="A1" s="156" t="s">
        <v>660</v>
      </c>
      <c r="B1" s="156"/>
    </row>
    <row r="2" spans="1:3" ht="22.5" customHeight="1">
      <c r="A2" s="445" t="s">
        <v>966</v>
      </c>
      <c r="B2" s="445"/>
      <c r="C2" s="445"/>
    </row>
    <row r="3" spans="1:3" ht="31.9" customHeight="1">
      <c r="A3" s="157" t="s">
        <v>260</v>
      </c>
      <c r="B3" s="157"/>
      <c r="C3" s="419" t="s">
        <v>148</v>
      </c>
    </row>
    <row r="4" spans="1:3" ht="29.45" customHeight="1">
      <c r="A4" s="159" t="s">
        <v>261</v>
      </c>
      <c r="B4" s="159" t="s">
        <v>967</v>
      </c>
      <c r="C4" s="420" t="s">
        <v>885</v>
      </c>
    </row>
    <row r="5" spans="1:3" ht="30.6" customHeight="1">
      <c r="A5" s="162" t="s">
        <v>263</v>
      </c>
      <c r="B5" s="162"/>
      <c r="C5" s="421"/>
    </row>
    <row r="6" spans="1:3" ht="30.6" customHeight="1">
      <c r="A6" s="366" t="s">
        <v>701</v>
      </c>
      <c r="B6" s="366">
        <v>24598</v>
      </c>
      <c r="C6" s="426">
        <v>36579</v>
      </c>
    </row>
    <row r="7" spans="1:3" ht="30.6" customHeight="1">
      <c r="A7" s="162" t="s">
        <v>264</v>
      </c>
      <c r="B7" s="162"/>
      <c r="C7" s="421"/>
    </row>
    <row r="8" spans="1:3" ht="30.6" customHeight="1">
      <c r="A8" s="162" t="s">
        <v>264</v>
      </c>
      <c r="B8" s="162"/>
      <c r="C8" s="421"/>
    </row>
    <row r="9" spans="1:3" ht="30.6" customHeight="1">
      <c r="A9" s="162" t="s">
        <v>264</v>
      </c>
      <c r="B9" s="162"/>
      <c r="C9" s="421"/>
    </row>
    <row r="10" spans="1:3" ht="30.6" customHeight="1">
      <c r="A10" s="162" t="s">
        <v>264</v>
      </c>
      <c r="B10" s="162"/>
      <c r="C10" s="421"/>
    </row>
    <row r="11" spans="1:3" ht="30.6" customHeight="1">
      <c r="A11" s="162" t="s">
        <v>264</v>
      </c>
      <c r="B11" s="162"/>
      <c r="C11" s="421"/>
    </row>
    <row r="12" spans="1:3" ht="30.6" customHeight="1">
      <c r="A12" s="162" t="s">
        <v>264</v>
      </c>
      <c r="B12" s="162"/>
      <c r="C12" s="421"/>
    </row>
    <row r="13" spans="1:3" ht="30.6" customHeight="1">
      <c r="A13" s="162" t="s">
        <v>264</v>
      </c>
      <c r="B13" s="162"/>
      <c r="C13" s="421"/>
    </row>
    <row r="14" spans="1:3" ht="30.6" customHeight="1">
      <c r="A14" s="162" t="s">
        <v>264</v>
      </c>
      <c r="B14" s="162"/>
      <c r="C14" s="421"/>
    </row>
    <row r="15" spans="1:3" ht="30.6" customHeight="1">
      <c r="A15" s="162" t="s">
        <v>264</v>
      </c>
      <c r="B15" s="162"/>
      <c r="C15" s="421"/>
    </row>
    <row r="16" spans="1:3" ht="30.6" customHeight="1">
      <c r="A16" s="162" t="s">
        <v>264</v>
      </c>
      <c r="B16" s="162"/>
      <c r="C16" s="421"/>
    </row>
    <row r="17" spans="1:3" ht="30.6" customHeight="1">
      <c r="A17" s="162" t="s">
        <v>264</v>
      </c>
      <c r="B17" s="162"/>
      <c r="C17" s="421"/>
    </row>
    <row r="18" spans="1:3" ht="30.6" customHeight="1">
      <c r="A18" s="162" t="s">
        <v>264</v>
      </c>
      <c r="B18" s="162"/>
      <c r="C18" s="421"/>
    </row>
    <row r="19" spans="1:3" ht="30.6" customHeight="1">
      <c r="A19" s="162" t="s">
        <v>264</v>
      </c>
      <c r="B19" s="162"/>
      <c r="C19" s="421"/>
    </row>
    <row r="20" spans="1:3" ht="30.6" customHeight="1">
      <c r="A20" s="162" t="s">
        <v>264</v>
      </c>
      <c r="B20" s="162"/>
      <c r="C20" s="421"/>
    </row>
    <row r="21" spans="1:3" ht="30.6" customHeight="1">
      <c r="A21" s="162" t="s">
        <v>264</v>
      </c>
      <c r="B21" s="162"/>
      <c r="C21" s="421"/>
    </row>
    <row r="22" spans="1:3" ht="30.6" customHeight="1">
      <c r="A22" s="162" t="s">
        <v>264</v>
      </c>
      <c r="B22" s="162"/>
      <c r="C22" s="421"/>
    </row>
    <row r="23" spans="1:3" ht="30.6" customHeight="1">
      <c r="A23" s="162" t="s">
        <v>264</v>
      </c>
      <c r="B23" s="162"/>
      <c r="C23" s="421"/>
    </row>
    <row r="24" spans="1:3" ht="30.6" customHeight="1">
      <c r="A24" s="162" t="s">
        <v>264</v>
      </c>
      <c r="B24" s="162"/>
      <c r="C24" s="421"/>
    </row>
    <row r="25" spans="1:3" ht="30.6" customHeight="1">
      <c r="A25" s="162" t="s">
        <v>264</v>
      </c>
      <c r="B25" s="162"/>
      <c r="C25" s="421"/>
    </row>
    <row r="26" spans="1:3" ht="30.6" customHeight="1">
      <c r="A26" s="162" t="s">
        <v>264</v>
      </c>
      <c r="B26" s="162"/>
      <c r="C26" s="421"/>
    </row>
    <row r="27" spans="1:3" ht="30.6" customHeight="1">
      <c r="A27" s="161" t="s">
        <v>262</v>
      </c>
      <c r="B27" s="161">
        <v>24598</v>
      </c>
      <c r="C27" s="423">
        <v>36579</v>
      </c>
    </row>
  </sheetData>
  <mergeCells count="1">
    <mergeCell ref="A2:C2"/>
  </mergeCells>
  <phoneticPr fontId="1" type="noConversion"/>
  <printOptions horizontalCentered="1"/>
  <pageMargins left="0.55118110236220474" right="0.55118110236220474" top="0.27559055118110237" bottom="0.39370078740157483" header="0.59055118110236227" footer="0.15748031496062992"/>
  <pageSetup paperSize="9" scale="88" firstPageNumber="135" orientation="portrait" useFirstPageNumber="1" r:id="rId1"/>
  <headerFooter alignWithMargins="0"/>
</worksheet>
</file>

<file path=xl/worksheets/sheet14.xml><?xml version="1.0" encoding="utf-8"?>
<worksheet xmlns="http://schemas.openxmlformats.org/spreadsheetml/2006/main" xmlns:r="http://schemas.openxmlformats.org/officeDocument/2006/relationships">
  <sheetPr>
    <pageSetUpPr fitToPage="1"/>
  </sheetPr>
  <dimension ref="A1:B22"/>
  <sheetViews>
    <sheetView topLeftCell="A7" zoomScaleSheetLayoutView="100" workbookViewId="0">
      <selection activeCell="A12" sqref="A12:XFD12"/>
    </sheetView>
  </sheetViews>
  <sheetFormatPr defaultColWidth="43.875" defaultRowHeight="14.25"/>
  <cols>
    <col min="1" max="1" width="54.625" style="163" customWidth="1"/>
    <col min="2" max="2" width="34.375" style="163" customWidth="1"/>
    <col min="3" max="16384" width="43.875" style="163"/>
  </cols>
  <sheetData>
    <row r="1" spans="1:2" s="50" customFormat="1" ht="27" customHeight="1">
      <c r="A1" s="48" t="s">
        <v>661</v>
      </c>
      <c r="B1" s="49"/>
    </row>
    <row r="2" spans="1:2" ht="45.6" customHeight="1">
      <c r="A2" s="446" t="s">
        <v>930</v>
      </c>
      <c r="B2" s="447"/>
    </row>
    <row r="3" spans="1:2" s="164" customFormat="1" ht="23.45" customHeight="1">
      <c r="B3" s="165" t="s">
        <v>0</v>
      </c>
    </row>
    <row r="4" spans="1:2" s="164" customFormat="1" ht="36.6" customHeight="1">
      <c r="A4" s="166" t="s">
        <v>265</v>
      </c>
      <c r="B4" s="167" t="s">
        <v>150</v>
      </c>
    </row>
    <row r="5" spans="1:2" s="164" customFormat="1" ht="36.6" customHeight="1">
      <c r="A5" s="168" t="s">
        <v>266</v>
      </c>
      <c r="B5" s="169"/>
    </row>
    <row r="6" spans="1:2" s="164" customFormat="1" ht="36.6" customHeight="1">
      <c r="A6" s="168" t="s">
        <v>267</v>
      </c>
      <c r="B6" s="170"/>
    </row>
    <row r="7" spans="1:2" s="164" customFormat="1" ht="36.6" customHeight="1">
      <c r="A7" s="168" t="s">
        <v>268</v>
      </c>
      <c r="B7" s="170"/>
    </row>
    <row r="8" spans="1:2" s="171" customFormat="1" ht="36.6" customHeight="1">
      <c r="A8" s="168" t="s">
        <v>269</v>
      </c>
      <c r="B8" s="170"/>
    </row>
    <row r="9" spans="1:2" s="164" customFormat="1" ht="36.6" customHeight="1">
      <c r="A9" s="168" t="s">
        <v>270</v>
      </c>
      <c r="B9" s="170"/>
    </row>
    <row r="10" spans="1:2" s="164" customFormat="1" ht="36.6" customHeight="1">
      <c r="A10" s="168" t="s">
        <v>271</v>
      </c>
      <c r="B10" s="170"/>
    </row>
    <row r="11" spans="1:2" s="164" customFormat="1" ht="36.6" customHeight="1">
      <c r="A11" s="168" t="s">
        <v>272</v>
      </c>
      <c r="B11" s="170"/>
    </row>
    <row r="12" spans="1:2" s="164" customFormat="1" ht="36.6" customHeight="1">
      <c r="A12" s="168" t="s">
        <v>273</v>
      </c>
      <c r="B12" s="170">
        <v>800</v>
      </c>
    </row>
    <row r="13" spans="1:2" s="164" customFormat="1" ht="36.6" customHeight="1">
      <c r="A13" s="168" t="s">
        <v>274</v>
      </c>
      <c r="B13" s="170"/>
    </row>
    <row r="14" spans="1:2" s="164" customFormat="1" ht="36.6" customHeight="1">
      <c r="A14" s="168" t="s">
        <v>275</v>
      </c>
      <c r="B14" s="170"/>
    </row>
    <row r="15" spans="1:2" s="164" customFormat="1" ht="36.6" customHeight="1">
      <c r="A15" s="168" t="s">
        <v>276</v>
      </c>
      <c r="B15" s="170"/>
    </row>
    <row r="16" spans="1:2" s="164" customFormat="1" ht="36.6" customHeight="1">
      <c r="A16" s="168" t="s">
        <v>277</v>
      </c>
      <c r="B16" s="170"/>
    </row>
    <row r="17" spans="1:2" s="164" customFormat="1" ht="36.6" customHeight="1">
      <c r="A17" s="168" t="s">
        <v>278</v>
      </c>
      <c r="B17" s="170"/>
    </row>
    <row r="18" spans="1:2" s="164" customFormat="1" ht="36.6" customHeight="1">
      <c r="A18" s="168" t="s">
        <v>279</v>
      </c>
      <c r="B18" s="170"/>
    </row>
    <row r="19" spans="1:2" s="164" customFormat="1" ht="36.6" customHeight="1">
      <c r="A19" s="168" t="s">
        <v>280</v>
      </c>
      <c r="B19" s="170"/>
    </row>
    <row r="20" spans="1:2" s="164" customFormat="1" ht="36.6" customHeight="1">
      <c r="A20" s="168" t="s">
        <v>281</v>
      </c>
      <c r="B20" s="170"/>
    </row>
    <row r="21" spans="1:2" s="164" customFormat="1" ht="36.6" customHeight="1">
      <c r="A21" s="168" t="s">
        <v>282</v>
      </c>
      <c r="B21" s="170"/>
    </row>
    <row r="22" spans="1:2" s="164" customFormat="1" ht="36.6" customHeight="1">
      <c r="A22" s="172" t="s">
        <v>283</v>
      </c>
      <c r="B22" s="173">
        <v>800</v>
      </c>
    </row>
  </sheetData>
  <mergeCells count="1">
    <mergeCell ref="A2:B2"/>
  </mergeCells>
  <phoneticPr fontId="1" type="noConversion"/>
  <printOptions horizontalCentered="1"/>
  <pageMargins left="0.55118110236220474" right="0.55118110236220474" top="0.27559055118110237" bottom="0.39370078740157483" header="0.59055118110236227" footer="0.15748031496062992"/>
  <pageSetup paperSize="9" scale="99" firstPageNumber="135" orientation="portrait" useFirstPageNumber="1" r:id="rId1"/>
  <headerFooter alignWithMargins="0"/>
</worksheet>
</file>

<file path=xl/worksheets/sheet15.xml><?xml version="1.0" encoding="utf-8"?>
<worksheet xmlns="http://schemas.openxmlformats.org/spreadsheetml/2006/main" xmlns:r="http://schemas.openxmlformats.org/officeDocument/2006/relationships">
  <sheetPr>
    <pageSetUpPr fitToPage="1"/>
  </sheetPr>
  <dimension ref="A1:B24"/>
  <sheetViews>
    <sheetView zoomScaleSheetLayoutView="100" workbookViewId="0">
      <selection activeCell="C29" sqref="C29"/>
    </sheetView>
  </sheetViews>
  <sheetFormatPr defaultColWidth="43.875" defaultRowHeight="14.25"/>
  <cols>
    <col min="1" max="1" width="67" style="163" customWidth="1"/>
    <col min="2" max="2" width="26.875" style="163" customWidth="1"/>
    <col min="3" max="16384" width="43.875" style="163"/>
  </cols>
  <sheetData>
    <row r="1" spans="1:2" s="50" customFormat="1" ht="27" customHeight="1">
      <c r="A1" s="48" t="s">
        <v>662</v>
      </c>
      <c r="B1" s="49"/>
    </row>
    <row r="2" spans="1:2" ht="45.6" customHeight="1">
      <c r="A2" s="446" t="s">
        <v>931</v>
      </c>
      <c r="B2" s="447"/>
    </row>
    <row r="3" spans="1:2" s="164" customFormat="1" ht="23.45" customHeight="1">
      <c r="B3" s="165" t="s">
        <v>0</v>
      </c>
    </row>
    <row r="4" spans="1:2" s="164" customFormat="1" ht="36.6" customHeight="1">
      <c r="A4" s="166" t="s">
        <v>265</v>
      </c>
      <c r="B4" s="167" t="s">
        <v>150</v>
      </c>
    </row>
    <row r="5" spans="1:2" s="164" customFormat="1" ht="36.6" customHeight="1">
      <c r="A5" s="174" t="s">
        <v>284</v>
      </c>
      <c r="B5" s="169"/>
    </row>
    <row r="6" spans="1:2" s="164" customFormat="1" ht="36.6" customHeight="1">
      <c r="A6" s="174" t="s">
        <v>285</v>
      </c>
      <c r="B6" s="170"/>
    </row>
    <row r="7" spans="1:2" s="164" customFormat="1" ht="36.6" customHeight="1">
      <c r="A7" s="175" t="s">
        <v>286</v>
      </c>
      <c r="B7" s="170"/>
    </row>
    <row r="8" spans="1:2" s="171" customFormat="1" ht="36.6" customHeight="1">
      <c r="A8" s="174" t="s">
        <v>287</v>
      </c>
      <c r="B8" s="170">
        <v>800</v>
      </c>
    </row>
    <row r="9" spans="1:2" s="164" customFormat="1" ht="36.6" customHeight="1">
      <c r="A9" s="175" t="s">
        <v>288</v>
      </c>
      <c r="B9" s="170"/>
    </row>
    <row r="10" spans="1:2" s="164" customFormat="1" ht="36.6" customHeight="1">
      <c r="A10" s="174" t="s">
        <v>289</v>
      </c>
      <c r="B10" s="170"/>
    </row>
    <row r="11" spans="1:2" s="164" customFormat="1" ht="36.6" customHeight="1">
      <c r="A11" s="175" t="s">
        <v>290</v>
      </c>
      <c r="B11" s="170"/>
    </row>
    <row r="12" spans="1:2" s="164" customFormat="1" ht="36.6" customHeight="1">
      <c r="A12" s="175" t="s">
        <v>291</v>
      </c>
      <c r="B12" s="170"/>
    </row>
    <row r="13" spans="1:2" s="164" customFormat="1" ht="36.6" customHeight="1">
      <c r="A13" s="176" t="s">
        <v>292</v>
      </c>
      <c r="B13" s="170"/>
    </row>
    <row r="14" spans="1:2" s="164" customFormat="1" ht="36.6" customHeight="1">
      <c r="A14" s="174" t="s">
        <v>293</v>
      </c>
      <c r="B14" s="170"/>
    </row>
    <row r="15" spans="1:2" s="164" customFormat="1" ht="36.6" customHeight="1">
      <c r="A15" s="174" t="s">
        <v>294</v>
      </c>
      <c r="B15" s="170"/>
    </row>
    <row r="16" spans="1:2" s="164" customFormat="1" ht="36.6" customHeight="1">
      <c r="A16" s="174" t="s">
        <v>295</v>
      </c>
      <c r="B16" s="170"/>
    </row>
    <row r="17" spans="1:2" s="164" customFormat="1" ht="36.6" customHeight="1">
      <c r="A17" s="174" t="s">
        <v>296</v>
      </c>
      <c r="B17" s="170"/>
    </row>
    <row r="18" spans="1:2" s="164" customFormat="1" ht="36.6" customHeight="1">
      <c r="A18" s="174" t="s">
        <v>297</v>
      </c>
      <c r="B18" s="170"/>
    </row>
    <row r="19" spans="1:2" s="164" customFormat="1" ht="36.6" customHeight="1">
      <c r="A19" s="175" t="s">
        <v>298</v>
      </c>
      <c r="B19" s="170"/>
    </row>
    <row r="20" spans="1:2" s="164" customFormat="1" ht="36.6" customHeight="1">
      <c r="A20" s="177" t="s">
        <v>299</v>
      </c>
      <c r="B20" s="170"/>
    </row>
    <row r="21" spans="1:2" s="164" customFormat="1" ht="36.6" customHeight="1">
      <c r="A21" s="174" t="s">
        <v>300</v>
      </c>
      <c r="B21" s="170"/>
    </row>
    <row r="22" spans="1:2" s="164" customFormat="1" ht="36.6" customHeight="1">
      <c r="A22" s="174" t="s">
        <v>301</v>
      </c>
      <c r="B22" s="170"/>
    </row>
    <row r="23" spans="1:2" s="164" customFormat="1" ht="36.6" customHeight="1">
      <c r="A23" s="177" t="s">
        <v>302</v>
      </c>
      <c r="B23" s="170"/>
    </row>
    <row r="24" spans="1:2" s="164" customFormat="1" ht="36.6" customHeight="1">
      <c r="A24" s="172" t="s">
        <v>886</v>
      </c>
      <c r="B24" s="173">
        <v>800</v>
      </c>
    </row>
  </sheetData>
  <mergeCells count="1">
    <mergeCell ref="A2:B2"/>
  </mergeCells>
  <phoneticPr fontId="1" type="noConversion"/>
  <printOptions horizontalCentered="1"/>
  <pageMargins left="0.55118110236220474" right="0.55118110236220474" top="0.27559055118110237" bottom="0.39370078740157483" header="0.59055118110236227" footer="0.15748031496062992"/>
  <pageSetup paperSize="9" scale="91" firstPageNumber="135" orientation="portrait" useFirstPageNumber="1" r:id="rId1"/>
  <headerFooter alignWithMargins="0"/>
</worksheet>
</file>

<file path=xl/worksheets/sheet16.xml><?xml version="1.0" encoding="utf-8"?>
<worksheet xmlns="http://schemas.openxmlformats.org/spreadsheetml/2006/main" xmlns:r="http://schemas.openxmlformats.org/officeDocument/2006/relationships">
  <sheetPr>
    <pageSetUpPr fitToPage="1"/>
  </sheetPr>
  <dimension ref="A1:G13"/>
  <sheetViews>
    <sheetView workbookViewId="0">
      <selection activeCell="E21" sqref="E21"/>
    </sheetView>
  </sheetViews>
  <sheetFormatPr defaultColWidth="26" defaultRowHeight="13.5"/>
  <cols>
    <col min="1" max="1" width="26" style="181"/>
    <col min="2" max="2" width="23.5" style="202" customWidth="1"/>
    <col min="3" max="3" width="33.5" style="181" customWidth="1"/>
    <col min="4" max="4" width="20.125" style="202" customWidth="1"/>
    <col min="5" max="16384" width="26" style="181"/>
  </cols>
  <sheetData>
    <row r="1" spans="1:7" s="50" customFormat="1" ht="39" customHeight="1">
      <c r="A1" s="178" t="s">
        <v>663</v>
      </c>
      <c r="B1" s="179"/>
      <c r="C1" s="179"/>
      <c r="D1" s="180"/>
    </row>
    <row r="2" spans="1:7" ht="55.15" customHeight="1">
      <c r="A2" s="448" t="s">
        <v>714</v>
      </c>
      <c r="B2" s="449"/>
      <c r="C2" s="449"/>
      <c r="D2" s="449"/>
    </row>
    <row r="3" spans="1:7" s="186" customFormat="1" ht="33" customHeight="1">
      <c r="A3" s="182"/>
      <c r="B3" s="183"/>
      <c r="C3" s="184"/>
      <c r="D3" s="185" t="s">
        <v>303</v>
      </c>
    </row>
    <row r="4" spans="1:7" ht="84" customHeight="1">
      <c r="A4" s="187" t="s">
        <v>304</v>
      </c>
      <c r="B4" s="188" t="s">
        <v>82</v>
      </c>
      <c r="C4" s="187" t="s">
        <v>305</v>
      </c>
      <c r="D4" s="188" t="s">
        <v>82</v>
      </c>
    </row>
    <row r="5" spans="1:7" ht="84" customHeight="1">
      <c r="A5" s="189" t="s">
        <v>306</v>
      </c>
      <c r="B5" s="342">
        <v>800</v>
      </c>
      <c r="C5" s="189" t="s">
        <v>307</v>
      </c>
      <c r="D5" s="342">
        <v>800</v>
      </c>
    </row>
    <row r="6" spans="1:7" ht="84" customHeight="1">
      <c r="A6" s="190" t="s">
        <v>308</v>
      </c>
      <c r="B6" s="191"/>
      <c r="C6" s="192" t="s">
        <v>309</v>
      </c>
      <c r="D6" s="191"/>
    </row>
    <row r="7" spans="1:7" ht="84" customHeight="1">
      <c r="A7" s="193" t="s">
        <v>310</v>
      </c>
      <c r="B7" s="191"/>
      <c r="C7" s="194" t="s">
        <v>311</v>
      </c>
      <c r="D7" s="191"/>
    </row>
    <row r="8" spans="1:7" ht="84" customHeight="1">
      <c r="A8" s="193" t="s">
        <v>312</v>
      </c>
      <c r="B8" s="191"/>
      <c r="C8" s="194" t="s">
        <v>313</v>
      </c>
      <c r="D8" s="191"/>
    </row>
    <row r="9" spans="1:7" ht="84" customHeight="1">
      <c r="A9" s="190" t="s">
        <v>314</v>
      </c>
      <c r="B9" s="191"/>
      <c r="C9" s="190" t="s">
        <v>315</v>
      </c>
      <c r="D9" s="195"/>
    </row>
    <row r="10" spans="1:7" ht="84" customHeight="1">
      <c r="A10" s="196" t="s">
        <v>316</v>
      </c>
      <c r="B10" s="197"/>
      <c r="C10" s="196" t="s">
        <v>317</v>
      </c>
      <c r="D10" s="198"/>
    </row>
    <row r="11" spans="1:7" ht="84" customHeight="1">
      <c r="A11" s="190" t="s">
        <v>318</v>
      </c>
      <c r="B11" s="191"/>
      <c r="C11" s="199"/>
      <c r="D11" s="198"/>
    </row>
    <row r="12" spans="1:7" ht="84" customHeight="1">
      <c r="A12" s="200" t="s">
        <v>319</v>
      </c>
      <c r="B12" s="343">
        <v>800</v>
      </c>
      <c r="C12" s="200" t="s">
        <v>320</v>
      </c>
      <c r="D12" s="343">
        <v>800</v>
      </c>
    </row>
    <row r="13" spans="1:7" ht="51.75" customHeight="1">
      <c r="A13" s="450"/>
      <c r="B13" s="450"/>
      <c r="C13" s="450"/>
      <c r="D13" s="450"/>
      <c r="E13" s="201"/>
      <c r="F13" s="201"/>
      <c r="G13" s="201"/>
    </row>
  </sheetData>
  <mergeCells count="2">
    <mergeCell ref="A2:D2"/>
    <mergeCell ref="A13:D13"/>
  </mergeCells>
  <phoneticPr fontId="1" type="noConversion"/>
  <printOptions horizontalCentered="1"/>
  <pageMargins left="0.55118110236220474" right="0.55118110236220474" top="0.27559055118110237" bottom="0.39370078740157483" header="0.59055118110236227" footer="0.15748031496062992"/>
  <pageSetup paperSize="9" scale="84" firstPageNumber="135" orientation="portrait" useFirstPageNumber="1" r:id="rId1"/>
  <headerFooter alignWithMargins="0"/>
</worksheet>
</file>

<file path=xl/worksheets/sheet17.xml><?xml version="1.0" encoding="utf-8"?>
<worksheet xmlns="http://schemas.openxmlformats.org/spreadsheetml/2006/main" xmlns:r="http://schemas.openxmlformats.org/officeDocument/2006/relationships">
  <sheetPr>
    <pageSetUpPr fitToPage="1"/>
  </sheetPr>
  <dimension ref="A1:B22"/>
  <sheetViews>
    <sheetView topLeftCell="A4" workbookViewId="0">
      <selection activeCell="B22" sqref="B22"/>
    </sheetView>
  </sheetViews>
  <sheetFormatPr defaultColWidth="43.875" defaultRowHeight="14.25"/>
  <cols>
    <col min="1" max="1" width="54.625" style="163" customWidth="1"/>
    <col min="2" max="2" width="34.375" style="163" customWidth="1"/>
    <col min="3" max="16384" width="43.875" style="163"/>
  </cols>
  <sheetData>
    <row r="1" spans="1:2" s="50" customFormat="1" ht="27" customHeight="1">
      <c r="A1" s="48" t="s">
        <v>664</v>
      </c>
      <c r="B1" s="49"/>
    </row>
    <row r="2" spans="1:2" ht="45.6" customHeight="1">
      <c r="A2" s="446" t="s">
        <v>932</v>
      </c>
      <c r="B2" s="447"/>
    </row>
    <row r="3" spans="1:2" s="164" customFormat="1" ht="23.45" customHeight="1">
      <c r="B3" s="165" t="s">
        <v>0</v>
      </c>
    </row>
    <row r="4" spans="1:2" s="164" customFormat="1" ht="36.6" customHeight="1">
      <c r="A4" s="166" t="s">
        <v>265</v>
      </c>
      <c r="B4" s="167" t="s">
        <v>150</v>
      </c>
    </row>
    <row r="5" spans="1:2" s="164" customFormat="1" ht="36.6" customHeight="1">
      <c r="A5" s="168" t="s">
        <v>266</v>
      </c>
      <c r="B5" s="169"/>
    </row>
    <row r="6" spans="1:2" s="164" customFormat="1" ht="36.6" customHeight="1">
      <c r="A6" s="168" t="s">
        <v>267</v>
      </c>
      <c r="B6" s="170"/>
    </row>
    <row r="7" spans="1:2" s="164" customFormat="1" ht="36.6" customHeight="1">
      <c r="A7" s="168" t="s">
        <v>268</v>
      </c>
      <c r="B7" s="170"/>
    </row>
    <row r="8" spans="1:2" s="171" customFormat="1" ht="36.6" customHeight="1">
      <c r="A8" s="168" t="s">
        <v>269</v>
      </c>
      <c r="B8" s="170"/>
    </row>
    <row r="9" spans="1:2" s="164" customFormat="1" ht="36.6" customHeight="1">
      <c r="A9" s="168" t="s">
        <v>270</v>
      </c>
      <c r="B9" s="170"/>
    </row>
    <row r="10" spans="1:2" s="164" customFormat="1" ht="36.6" customHeight="1">
      <c r="A10" s="168" t="s">
        <v>271</v>
      </c>
      <c r="B10" s="170"/>
    </row>
    <row r="11" spans="1:2" s="164" customFormat="1" ht="36.6" customHeight="1">
      <c r="A11" s="168" t="s">
        <v>272</v>
      </c>
      <c r="B11" s="170"/>
    </row>
    <row r="12" spans="1:2" s="164" customFormat="1" ht="36.6" customHeight="1">
      <c r="A12" s="168" t="s">
        <v>273</v>
      </c>
      <c r="B12" s="170">
        <v>800</v>
      </c>
    </row>
    <row r="13" spans="1:2" s="164" customFormat="1" ht="36.6" customHeight="1">
      <c r="A13" s="168" t="s">
        <v>274</v>
      </c>
      <c r="B13" s="170"/>
    </row>
    <row r="14" spans="1:2" s="164" customFormat="1" ht="36.6" customHeight="1">
      <c r="A14" s="168" t="s">
        <v>275</v>
      </c>
      <c r="B14" s="170"/>
    </row>
    <row r="15" spans="1:2" s="164" customFormat="1" ht="36.6" customHeight="1">
      <c r="A15" s="168" t="s">
        <v>276</v>
      </c>
      <c r="B15" s="170"/>
    </row>
    <row r="16" spans="1:2" s="164" customFormat="1" ht="36.6" customHeight="1">
      <c r="A16" s="168" t="s">
        <v>277</v>
      </c>
      <c r="B16" s="170"/>
    </row>
    <row r="17" spans="1:2" s="164" customFormat="1" ht="36.6" customHeight="1">
      <c r="A17" s="168" t="s">
        <v>278</v>
      </c>
      <c r="B17" s="170"/>
    </row>
    <row r="18" spans="1:2" s="164" customFormat="1" ht="36.6" customHeight="1">
      <c r="A18" s="168" t="s">
        <v>279</v>
      </c>
      <c r="B18" s="170"/>
    </row>
    <row r="19" spans="1:2" s="164" customFormat="1" ht="36.6" customHeight="1">
      <c r="A19" s="168" t="s">
        <v>280</v>
      </c>
      <c r="B19" s="170"/>
    </row>
    <row r="20" spans="1:2" s="164" customFormat="1" ht="36.6" customHeight="1">
      <c r="A20" s="168" t="s">
        <v>281</v>
      </c>
      <c r="B20" s="170"/>
    </row>
    <row r="21" spans="1:2" s="164" customFormat="1" ht="36.6" customHeight="1">
      <c r="A21" s="168" t="s">
        <v>282</v>
      </c>
      <c r="B21" s="170"/>
    </row>
    <row r="22" spans="1:2" s="164" customFormat="1" ht="36.6" customHeight="1">
      <c r="A22" s="172" t="s">
        <v>283</v>
      </c>
      <c r="B22" s="173">
        <v>800</v>
      </c>
    </row>
  </sheetData>
  <mergeCells count="1">
    <mergeCell ref="A2:B2"/>
  </mergeCells>
  <phoneticPr fontId="1" type="noConversion"/>
  <printOptions horizontalCentered="1"/>
  <pageMargins left="0.55118110236220474" right="0.55118110236220474" top="0.27559055118110237" bottom="0.39370078740157483" header="0.59055118110236227" footer="0.15748031496062992"/>
  <pageSetup paperSize="9" scale="99" firstPageNumber="135" orientation="portrait" useFirstPageNumber="1" r:id="rId1"/>
  <headerFooter alignWithMargins="0"/>
</worksheet>
</file>

<file path=xl/worksheets/sheet18.xml><?xml version="1.0" encoding="utf-8"?>
<worksheet xmlns="http://schemas.openxmlformats.org/spreadsheetml/2006/main" xmlns:r="http://schemas.openxmlformats.org/officeDocument/2006/relationships">
  <sheetPr>
    <pageSetUpPr fitToPage="1"/>
  </sheetPr>
  <dimension ref="A1:B49"/>
  <sheetViews>
    <sheetView workbookViewId="0">
      <selection activeCell="C14" sqref="C14"/>
    </sheetView>
  </sheetViews>
  <sheetFormatPr defaultColWidth="50.75" defaultRowHeight="14.25"/>
  <cols>
    <col min="1" max="1" width="66.5" style="204" customWidth="1"/>
    <col min="2" max="2" width="33.5" style="204" customWidth="1"/>
    <col min="3" max="16384" width="50.75" style="204"/>
  </cols>
  <sheetData>
    <row r="1" spans="1:2">
      <c r="A1" s="344" t="s">
        <v>665</v>
      </c>
      <c r="B1" s="203"/>
    </row>
    <row r="2" spans="1:2" ht="36.6" customHeight="1">
      <c r="A2" s="446" t="s">
        <v>933</v>
      </c>
      <c r="B2" s="447"/>
    </row>
    <row r="3" spans="1:2" ht="36.6" customHeight="1">
      <c r="A3" s="205"/>
      <c r="B3" s="206" t="s">
        <v>106</v>
      </c>
    </row>
    <row r="4" spans="1:2" ht="33" customHeight="1">
      <c r="A4" s="207" t="s">
        <v>321</v>
      </c>
      <c r="B4" s="208" t="s">
        <v>108</v>
      </c>
    </row>
    <row r="5" spans="1:2" ht="31.15" customHeight="1">
      <c r="A5" s="209" t="s">
        <v>322</v>
      </c>
      <c r="B5" s="210"/>
    </row>
    <row r="6" spans="1:2" ht="31.15" customHeight="1">
      <c r="A6" s="211" t="s">
        <v>330</v>
      </c>
      <c r="B6" s="212"/>
    </row>
    <row r="7" spans="1:2" ht="31.15" customHeight="1">
      <c r="A7" s="213" t="s">
        <v>323</v>
      </c>
      <c r="B7" s="214"/>
    </row>
    <row r="8" spans="1:2" ht="31.15" hidden="1" customHeight="1">
      <c r="A8" s="213" t="s">
        <v>329</v>
      </c>
      <c r="B8" s="214"/>
    </row>
    <row r="9" spans="1:2" ht="31.15" customHeight="1">
      <c r="A9" s="209" t="s">
        <v>324</v>
      </c>
      <c r="B9" s="210"/>
    </row>
    <row r="10" spans="1:2" ht="31.15" customHeight="1">
      <c r="A10" s="213" t="s">
        <v>325</v>
      </c>
      <c r="B10" s="212"/>
    </row>
    <row r="11" spans="1:2" ht="31.15" customHeight="1">
      <c r="A11" s="213" t="s">
        <v>326</v>
      </c>
      <c r="B11" s="212"/>
    </row>
    <row r="12" spans="1:2" ht="31.15" hidden="1" customHeight="1">
      <c r="A12" s="213" t="s">
        <v>329</v>
      </c>
      <c r="B12" s="212"/>
    </row>
    <row r="13" spans="1:2" ht="31.15" customHeight="1">
      <c r="A13" s="209" t="s">
        <v>327</v>
      </c>
      <c r="B13" s="210">
        <v>800</v>
      </c>
    </row>
    <row r="14" spans="1:2" ht="31.15" customHeight="1">
      <c r="A14" s="345" t="s">
        <v>668</v>
      </c>
      <c r="B14" s="210">
        <v>800</v>
      </c>
    </row>
    <row r="15" spans="1:2" ht="31.15" customHeight="1">
      <c r="A15" s="346" t="s">
        <v>667</v>
      </c>
      <c r="B15" s="215">
        <v>800</v>
      </c>
    </row>
    <row r="16" spans="1:2" ht="31.15" customHeight="1">
      <c r="A16" s="347" t="s">
        <v>666</v>
      </c>
      <c r="B16" s="217"/>
    </row>
    <row r="17" spans="1:2" ht="31.15" customHeight="1">
      <c r="A17" s="209"/>
      <c r="B17" s="217"/>
    </row>
    <row r="18" spans="1:2" ht="31.15" customHeight="1">
      <c r="A18" s="213"/>
      <c r="B18" s="217"/>
    </row>
    <row r="19" spans="1:2" ht="31.15" customHeight="1">
      <c r="A19" s="216"/>
      <c r="B19" s="217"/>
    </row>
    <row r="20" spans="1:2" ht="31.15" customHeight="1">
      <c r="A20" s="209"/>
      <c r="B20" s="215"/>
    </row>
    <row r="21" spans="1:2" ht="31.15" customHeight="1">
      <c r="A21" s="213"/>
      <c r="B21" s="217"/>
    </row>
    <row r="22" spans="1:2" ht="31.15" customHeight="1">
      <c r="A22" s="216"/>
      <c r="B22" s="217"/>
    </row>
    <row r="23" spans="1:2" ht="31.15" customHeight="1">
      <c r="A23" s="209"/>
      <c r="B23" s="217"/>
    </row>
    <row r="24" spans="1:2" ht="31.15" customHeight="1">
      <c r="A24" s="213"/>
      <c r="B24" s="217"/>
    </row>
    <row r="25" spans="1:2" ht="31.15" customHeight="1">
      <c r="A25" s="216" t="s">
        <v>153</v>
      </c>
      <c r="B25" s="215"/>
    </row>
    <row r="26" spans="1:2" ht="31.15" customHeight="1">
      <c r="A26" s="218" t="s">
        <v>328</v>
      </c>
      <c r="B26" s="215">
        <v>800</v>
      </c>
    </row>
    <row r="27" spans="1:2" ht="46.9" customHeight="1">
      <c r="A27" s="219"/>
    </row>
    <row r="28" spans="1:2" ht="78" customHeight="1"/>
    <row r="29" spans="1:2" ht="62.45" customHeight="1"/>
    <row r="30" spans="1:2" ht="124.9" customHeight="1"/>
    <row r="31" spans="1:2" ht="78" customHeight="1"/>
    <row r="32" spans="1:2" ht="140.44999999999999" customHeight="1"/>
    <row r="33" ht="93.6" customHeight="1"/>
    <row r="34" ht="62.45" customHeight="1"/>
    <row r="35" ht="78" customHeight="1"/>
    <row r="36" ht="62.45" customHeight="1"/>
    <row r="37" ht="62.45" customHeight="1"/>
    <row r="38" ht="78" customHeight="1"/>
    <row r="39" ht="46.9" customHeight="1"/>
    <row r="40" ht="124.9" customHeight="1"/>
    <row r="41" ht="93.6" customHeight="1"/>
    <row r="42" ht="93.6" customHeight="1"/>
    <row r="43" ht="93.6" customHeight="1"/>
    <row r="44" ht="109.15" customHeight="1"/>
    <row r="45" ht="93.6" customHeight="1"/>
    <row r="46" ht="93.6" customHeight="1"/>
    <row r="47" ht="93.6" customHeight="1"/>
    <row r="48" ht="109.15" customHeight="1"/>
    <row r="49" ht="46.9" customHeight="1"/>
  </sheetData>
  <mergeCells count="1">
    <mergeCell ref="A2:B2"/>
  </mergeCells>
  <phoneticPr fontId="1" type="noConversion"/>
  <printOptions horizontalCentered="1"/>
  <pageMargins left="0.55118110236220474" right="0.55118110236220474" top="0.27559055118110237" bottom="0.39370078740157483" header="0.59055118110236227" footer="0.15748031496062992"/>
  <pageSetup paperSize="9" scale="93" firstPageNumber="135" orientation="portrait" useFirstPageNumber="1" r:id="rId1"/>
  <headerFooter alignWithMargins="0"/>
</worksheet>
</file>

<file path=xl/worksheets/sheet19.xml><?xml version="1.0" encoding="utf-8"?>
<worksheet xmlns="http://schemas.openxmlformats.org/spreadsheetml/2006/main" xmlns:r="http://schemas.openxmlformats.org/officeDocument/2006/relationships">
  <sheetPr>
    <pageSetUpPr fitToPage="1"/>
  </sheetPr>
  <dimension ref="A1:D14"/>
  <sheetViews>
    <sheetView workbookViewId="0">
      <selection activeCell="D13" sqref="D13"/>
    </sheetView>
  </sheetViews>
  <sheetFormatPr defaultColWidth="27.375" defaultRowHeight="14.25"/>
  <cols>
    <col min="1" max="1" width="31.25" style="222" customWidth="1"/>
    <col min="2" max="2" width="20.625" style="239" customWidth="1"/>
    <col min="3" max="3" width="36.5" style="222" customWidth="1"/>
    <col min="4" max="4" width="21.125" style="239" customWidth="1"/>
    <col min="5" max="16384" width="27.375" style="222"/>
  </cols>
  <sheetData>
    <row r="1" spans="1:4" s="221" customFormat="1" ht="31.15" customHeight="1">
      <c r="A1" s="348" t="s">
        <v>669</v>
      </c>
      <c r="B1" s="220"/>
      <c r="C1" s="220"/>
    </row>
    <row r="2" spans="1:4" ht="25.5">
      <c r="A2" s="448" t="s">
        <v>934</v>
      </c>
      <c r="B2" s="449"/>
      <c r="C2" s="449"/>
      <c r="D2" s="449"/>
    </row>
    <row r="3" spans="1:4" ht="31.9" customHeight="1">
      <c r="A3" s="223"/>
      <c r="B3" s="224"/>
      <c r="C3" s="225"/>
      <c r="D3" s="206" t="s">
        <v>106</v>
      </c>
    </row>
    <row r="4" spans="1:4" ht="76.150000000000006" customHeight="1">
      <c r="A4" s="226" t="s">
        <v>331</v>
      </c>
      <c r="B4" s="227" t="s">
        <v>108</v>
      </c>
      <c r="C4" s="226" t="s">
        <v>332</v>
      </c>
      <c r="D4" s="227" t="s">
        <v>108</v>
      </c>
    </row>
    <row r="5" spans="1:4" ht="76.150000000000006" customHeight="1">
      <c r="A5" s="228" t="s">
        <v>333</v>
      </c>
      <c r="B5" s="229">
        <v>800</v>
      </c>
      <c r="C5" s="228" t="s">
        <v>334</v>
      </c>
      <c r="D5" s="229">
        <v>800</v>
      </c>
    </row>
    <row r="6" spans="1:4" ht="76.150000000000006" customHeight="1">
      <c r="A6" s="230" t="s">
        <v>113</v>
      </c>
      <c r="B6" s="231"/>
      <c r="C6" s="230" t="s">
        <v>114</v>
      </c>
      <c r="D6" s="231"/>
    </row>
    <row r="7" spans="1:4" ht="76.150000000000006" customHeight="1">
      <c r="A7" s="232" t="s">
        <v>335</v>
      </c>
      <c r="B7" s="231"/>
      <c r="C7" s="232" t="s">
        <v>336</v>
      </c>
      <c r="D7" s="231"/>
    </row>
    <row r="8" spans="1:4" ht="76.150000000000006" customHeight="1">
      <c r="A8" s="232" t="s">
        <v>337</v>
      </c>
      <c r="B8" s="233"/>
      <c r="C8" s="232" t="s">
        <v>338</v>
      </c>
      <c r="D8" s="234"/>
    </row>
    <row r="9" spans="1:4" ht="76.150000000000006" customHeight="1">
      <c r="A9" s="235" t="s">
        <v>339</v>
      </c>
      <c r="B9" s="234"/>
      <c r="C9" s="232" t="s">
        <v>340</v>
      </c>
      <c r="D9" s="231"/>
    </row>
    <row r="10" spans="1:4" ht="76.150000000000006" customHeight="1">
      <c r="A10" s="230" t="s">
        <v>341</v>
      </c>
      <c r="B10" s="231"/>
      <c r="C10" s="230" t="s">
        <v>342</v>
      </c>
      <c r="D10" s="231"/>
    </row>
    <row r="11" spans="1:4" ht="76.150000000000006" customHeight="1">
      <c r="A11" s="236" t="s">
        <v>343</v>
      </c>
      <c r="B11" s="234"/>
      <c r="C11" s="237" t="s">
        <v>344</v>
      </c>
      <c r="D11" s="234"/>
    </row>
    <row r="12" spans="1:4" ht="76.150000000000006" customHeight="1">
      <c r="A12" s="230" t="s">
        <v>345</v>
      </c>
      <c r="B12" s="231"/>
      <c r="C12" s="237"/>
      <c r="D12" s="234"/>
    </row>
    <row r="13" spans="1:4" ht="76.150000000000006" customHeight="1">
      <c r="A13" s="238" t="s">
        <v>346</v>
      </c>
      <c r="B13" s="231">
        <v>800</v>
      </c>
      <c r="C13" s="238" t="s">
        <v>347</v>
      </c>
      <c r="D13" s="231">
        <v>800</v>
      </c>
    </row>
    <row r="14" spans="1:4">
      <c r="A14" s="451"/>
      <c r="B14" s="451"/>
      <c r="C14" s="451"/>
      <c r="D14" s="451"/>
    </row>
  </sheetData>
  <mergeCells count="2">
    <mergeCell ref="A2:D2"/>
    <mergeCell ref="A14:D14"/>
  </mergeCells>
  <phoneticPr fontId="1" type="noConversion"/>
  <printOptions horizontalCentered="1"/>
  <pageMargins left="0.55118110236220474" right="0.55118110236220474" top="0.27559055118110237" bottom="0.39370078740157483" header="0.59055118110236227" footer="0.15748031496062992"/>
  <pageSetup paperSize="9" scale="85" firstPageNumber="135" orientation="portrait" useFirstPageNumber="1" r:id="rId1"/>
  <headerFooter alignWithMargins="0"/>
</worksheet>
</file>

<file path=xl/worksheets/sheet2.xml><?xml version="1.0" encoding="utf-8"?>
<worksheet xmlns="http://schemas.openxmlformats.org/spreadsheetml/2006/main" xmlns:r="http://schemas.openxmlformats.org/officeDocument/2006/relationships">
  <dimension ref="A1:G31"/>
  <sheetViews>
    <sheetView showZeros="0" topLeftCell="A13" zoomScaleSheetLayoutView="100" workbookViewId="0">
      <selection activeCell="B31" sqref="B31"/>
    </sheetView>
  </sheetViews>
  <sheetFormatPr defaultRowHeight="19.5" customHeight="1"/>
  <cols>
    <col min="1" max="1" width="40.375" bestFit="1" customWidth="1"/>
    <col min="2" max="2" width="10.375" customWidth="1"/>
    <col min="3" max="3" width="14.625" style="394" bestFit="1" customWidth="1"/>
    <col min="4" max="4" width="16" customWidth="1"/>
    <col min="6" max="6" width="6.125" customWidth="1"/>
    <col min="7" max="7" width="6.875" customWidth="1"/>
  </cols>
  <sheetData>
    <row r="1" spans="1:7" ht="33.6" customHeight="1">
      <c r="A1" s="12" t="s">
        <v>631</v>
      </c>
    </row>
    <row r="2" spans="1:7" ht="55.15" customHeight="1">
      <c r="A2" s="427" t="s">
        <v>889</v>
      </c>
      <c r="B2" s="427"/>
      <c r="C2" s="427"/>
      <c r="D2" s="427"/>
      <c r="E2" s="427"/>
      <c r="F2" s="427"/>
      <c r="G2" s="427"/>
    </row>
    <row r="3" spans="1:7" ht="39.6" customHeight="1">
      <c r="A3" s="2"/>
      <c r="B3" s="2"/>
      <c r="C3" s="395"/>
      <c r="D3" s="3"/>
      <c r="G3" s="3" t="s">
        <v>0</v>
      </c>
    </row>
    <row r="4" spans="1:7" ht="47.25" customHeight="1">
      <c r="A4" s="428" t="s">
        <v>1</v>
      </c>
      <c r="B4" s="428" t="s">
        <v>2</v>
      </c>
      <c r="C4" s="428"/>
      <c r="D4" s="428"/>
      <c r="E4" s="428"/>
      <c r="F4" s="428"/>
      <c r="G4" s="428"/>
    </row>
    <row r="5" spans="1:7" ht="78" customHeight="1">
      <c r="A5" s="428"/>
      <c r="B5" s="367" t="s">
        <v>26</v>
      </c>
      <c r="C5" s="396" t="s">
        <v>632</v>
      </c>
      <c r="D5" s="13" t="s">
        <v>45</v>
      </c>
      <c r="E5" s="13" t="s">
        <v>702</v>
      </c>
      <c r="F5" s="13" t="s">
        <v>703</v>
      </c>
      <c r="G5" s="13" t="s">
        <v>704</v>
      </c>
    </row>
    <row r="6" spans="1:7" ht="37.9" customHeight="1">
      <c r="A6" s="14" t="s">
        <v>27</v>
      </c>
      <c r="B6" s="15">
        <f>SUM(C6:G6)</f>
        <v>10399</v>
      </c>
      <c r="C6" s="397">
        <v>10198</v>
      </c>
      <c r="D6" s="15"/>
      <c r="E6" s="115"/>
      <c r="F6" s="400">
        <v>201</v>
      </c>
      <c r="G6" s="115"/>
    </row>
    <row r="7" spans="1:7" ht="37.9" customHeight="1">
      <c r="A7" s="14" t="s">
        <v>28</v>
      </c>
      <c r="B7" s="15">
        <f t="shared" ref="B7:B30" si="0">SUM(C7:G7)</f>
        <v>0</v>
      </c>
      <c r="C7" s="398">
        <v>0</v>
      </c>
      <c r="D7" s="16"/>
      <c r="E7" s="115"/>
      <c r="F7" s="115"/>
      <c r="G7" s="115"/>
    </row>
    <row r="8" spans="1:7" ht="37.9" customHeight="1">
      <c r="A8" s="14" t="s">
        <v>29</v>
      </c>
      <c r="B8" s="15">
        <f>SUM(C8:G8)</f>
        <v>74</v>
      </c>
      <c r="C8" s="398">
        <v>74</v>
      </c>
      <c r="D8" s="16"/>
      <c r="E8" s="115"/>
      <c r="F8" s="115"/>
      <c r="G8" s="115"/>
    </row>
    <row r="9" spans="1:7" ht="37.9" customHeight="1">
      <c r="A9" s="14" t="s">
        <v>30</v>
      </c>
      <c r="B9" s="15">
        <f>SUM(C9:G9)</f>
        <v>4979</v>
      </c>
      <c r="C9" s="398">
        <v>4979</v>
      </c>
      <c r="D9" s="16"/>
      <c r="E9" s="115"/>
      <c r="F9" s="115"/>
      <c r="G9" s="115"/>
    </row>
    <row r="10" spans="1:7" ht="37.9" customHeight="1">
      <c r="A10" s="14" t="s">
        <v>31</v>
      </c>
      <c r="B10" s="15">
        <f t="shared" si="0"/>
        <v>14914</v>
      </c>
      <c r="C10" s="398">
        <v>14914</v>
      </c>
      <c r="D10" s="16"/>
      <c r="E10" s="115"/>
      <c r="F10" s="115"/>
      <c r="G10" s="115"/>
    </row>
    <row r="11" spans="1:7" ht="37.9" customHeight="1">
      <c r="A11" s="14" t="s">
        <v>32</v>
      </c>
      <c r="B11" s="15">
        <f t="shared" si="0"/>
        <v>270</v>
      </c>
      <c r="C11" s="398">
        <v>270</v>
      </c>
      <c r="D11" s="16"/>
      <c r="E11" s="115"/>
      <c r="F11" s="115"/>
      <c r="G11" s="115"/>
    </row>
    <row r="12" spans="1:7" ht="37.9" customHeight="1">
      <c r="A12" s="14" t="s">
        <v>717</v>
      </c>
      <c r="B12" s="15">
        <f t="shared" si="0"/>
        <v>1425</v>
      </c>
      <c r="C12" s="398">
        <v>1425</v>
      </c>
      <c r="D12" s="16"/>
      <c r="E12" s="115"/>
      <c r="F12" s="115"/>
      <c r="G12" s="115"/>
    </row>
    <row r="13" spans="1:7" ht="37.9" customHeight="1">
      <c r="A13" s="14" t="s">
        <v>33</v>
      </c>
      <c r="B13" s="15">
        <f t="shared" si="0"/>
        <v>11375</v>
      </c>
      <c r="C13" s="398">
        <v>11375</v>
      </c>
      <c r="D13" s="16"/>
      <c r="E13" s="115"/>
      <c r="F13" s="115"/>
      <c r="G13" s="115"/>
    </row>
    <row r="14" spans="1:7" ht="37.9" customHeight="1">
      <c r="A14" s="14" t="s">
        <v>724</v>
      </c>
      <c r="B14" s="15">
        <f t="shared" si="0"/>
        <v>10468</v>
      </c>
      <c r="C14" s="398">
        <v>10468</v>
      </c>
      <c r="D14" s="16"/>
      <c r="E14" s="115"/>
      <c r="F14" s="115"/>
      <c r="G14" s="115"/>
    </row>
    <row r="15" spans="1:7" ht="37.9" customHeight="1">
      <c r="A15" s="14" t="s">
        <v>34</v>
      </c>
      <c r="B15" s="15">
        <f t="shared" si="0"/>
        <v>2339</v>
      </c>
      <c r="C15" s="398">
        <v>2339</v>
      </c>
      <c r="D15" s="16"/>
      <c r="E15" s="115"/>
      <c r="F15" s="115"/>
      <c r="G15" s="115"/>
    </row>
    <row r="16" spans="1:7" ht="37.9" customHeight="1">
      <c r="A16" s="14" t="s">
        <v>35</v>
      </c>
      <c r="B16" s="15">
        <f t="shared" si="0"/>
        <v>483</v>
      </c>
      <c r="C16" s="398">
        <v>483</v>
      </c>
      <c r="D16" s="16"/>
      <c r="E16" s="115"/>
      <c r="F16" s="115"/>
      <c r="G16" s="115"/>
    </row>
    <row r="17" spans="1:7" ht="37.9" customHeight="1">
      <c r="A17" s="14" t="s">
        <v>36</v>
      </c>
      <c r="B17" s="15">
        <f t="shared" si="0"/>
        <v>7913</v>
      </c>
      <c r="C17" s="398">
        <v>7913</v>
      </c>
      <c r="D17" s="16"/>
      <c r="E17" s="115"/>
      <c r="F17" s="115"/>
      <c r="G17" s="115"/>
    </row>
    <row r="18" spans="1:7" ht="37.9" customHeight="1">
      <c r="A18" s="14" t="s">
        <v>37</v>
      </c>
      <c r="B18" s="15">
        <f t="shared" si="0"/>
        <v>313</v>
      </c>
      <c r="C18" s="398">
        <v>313</v>
      </c>
      <c r="D18" s="16"/>
      <c r="E18" s="115"/>
      <c r="F18" s="115"/>
      <c r="G18" s="115"/>
    </row>
    <row r="19" spans="1:7" ht="37.9" customHeight="1">
      <c r="A19" s="17" t="s">
        <v>38</v>
      </c>
      <c r="B19" s="15">
        <f t="shared" si="0"/>
        <v>0</v>
      </c>
      <c r="C19" s="398"/>
      <c r="D19" s="16"/>
      <c r="E19" s="115"/>
      <c r="F19" s="115"/>
      <c r="G19" s="115"/>
    </row>
    <row r="20" spans="1:7" ht="37.9" customHeight="1">
      <c r="A20" s="17" t="s">
        <v>39</v>
      </c>
      <c r="B20" s="15">
        <f t="shared" si="0"/>
        <v>118</v>
      </c>
      <c r="C20" s="398">
        <v>118</v>
      </c>
      <c r="D20" s="16"/>
      <c r="E20" s="115"/>
      <c r="F20" s="115"/>
      <c r="G20" s="115"/>
    </row>
    <row r="21" spans="1:7" ht="37.9" customHeight="1">
      <c r="A21" s="17" t="s">
        <v>40</v>
      </c>
      <c r="B21" s="15">
        <f t="shared" si="0"/>
        <v>0</v>
      </c>
      <c r="C21" s="398"/>
      <c r="D21" s="16"/>
      <c r="E21" s="115"/>
      <c r="F21" s="115"/>
      <c r="G21" s="115"/>
    </row>
    <row r="22" spans="1:7" ht="37.9" customHeight="1">
      <c r="A22" s="17" t="s">
        <v>41</v>
      </c>
      <c r="B22" s="15">
        <f t="shared" si="0"/>
        <v>0</v>
      </c>
      <c r="C22" s="398"/>
      <c r="D22" s="16"/>
      <c r="E22" s="115"/>
      <c r="F22" s="115"/>
      <c r="G22" s="115"/>
    </row>
    <row r="23" spans="1:7" ht="37.9" customHeight="1">
      <c r="A23" s="17" t="s">
        <v>718</v>
      </c>
      <c r="B23" s="15">
        <f t="shared" si="0"/>
        <v>438</v>
      </c>
      <c r="C23" s="398">
        <v>438</v>
      </c>
      <c r="D23" s="16"/>
      <c r="E23" s="115"/>
      <c r="F23" s="115"/>
      <c r="G23" s="115"/>
    </row>
    <row r="24" spans="1:7" ht="37.9" customHeight="1">
      <c r="A24" s="17" t="s">
        <v>42</v>
      </c>
      <c r="B24" s="15">
        <f t="shared" si="0"/>
        <v>6532</v>
      </c>
      <c r="C24" s="398">
        <v>6532</v>
      </c>
      <c r="D24" s="16"/>
      <c r="E24" s="115"/>
      <c r="F24" s="115"/>
      <c r="G24" s="115"/>
    </row>
    <row r="25" spans="1:7" ht="37.9" customHeight="1">
      <c r="A25" s="17" t="s">
        <v>43</v>
      </c>
      <c r="B25" s="15">
        <f t="shared" si="0"/>
        <v>132</v>
      </c>
      <c r="C25" s="398">
        <v>132</v>
      </c>
      <c r="D25" s="16"/>
      <c r="E25" s="115"/>
      <c r="F25" s="115"/>
      <c r="G25" s="115"/>
    </row>
    <row r="26" spans="1:7" ht="37.9" customHeight="1">
      <c r="A26" s="17" t="s">
        <v>719</v>
      </c>
      <c r="B26" s="15">
        <f t="shared" si="0"/>
        <v>625</v>
      </c>
      <c r="C26" s="398">
        <v>625</v>
      </c>
      <c r="D26" s="16"/>
      <c r="E26" s="115"/>
      <c r="F26" s="115"/>
      <c r="G26" s="115"/>
    </row>
    <row r="27" spans="1:7" ht="37.9" customHeight="1">
      <c r="A27" s="17" t="s">
        <v>720</v>
      </c>
      <c r="B27" s="15">
        <f t="shared" si="0"/>
        <v>200</v>
      </c>
      <c r="C27" s="398">
        <v>200</v>
      </c>
      <c r="D27" s="16"/>
      <c r="E27" s="115"/>
      <c r="F27" s="115"/>
      <c r="G27" s="115"/>
    </row>
    <row r="28" spans="1:7" ht="37.9" customHeight="1">
      <c r="A28" s="18" t="s">
        <v>721</v>
      </c>
      <c r="B28" s="15">
        <f t="shared" si="0"/>
        <v>16285</v>
      </c>
      <c r="C28" s="398">
        <v>16285</v>
      </c>
      <c r="D28" s="16"/>
      <c r="E28" s="115"/>
      <c r="F28" s="115"/>
      <c r="G28" s="115"/>
    </row>
    <row r="29" spans="1:7" ht="37.9" customHeight="1">
      <c r="A29" s="19" t="s">
        <v>722</v>
      </c>
      <c r="B29" s="15">
        <f t="shared" si="0"/>
        <v>932</v>
      </c>
      <c r="C29" s="398">
        <v>932</v>
      </c>
      <c r="D29" s="16"/>
      <c r="E29" s="115"/>
      <c r="F29" s="115"/>
      <c r="G29" s="115"/>
    </row>
    <row r="30" spans="1:7" ht="37.9" customHeight="1">
      <c r="A30" s="19" t="s">
        <v>723</v>
      </c>
      <c r="B30" s="15">
        <f t="shared" si="0"/>
        <v>0</v>
      </c>
      <c r="C30" s="398"/>
      <c r="D30" s="16"/>
      <c r="E30" s="115"/>
      <c r="F30" s="115"/>
      <c r="G30" s="115"/>
    </row>
    <row r="31" spans="1:7" ht="37.9" customHeight="1">
      <c r="A31" s="20" t="s">
        <v>44</v>
      </c>
      <c r="B31" s="368">
        <f>SUM(B6:B30)</f>
        <v>90214</v>
      </c>
      <c r="C31" s="398">
        <f>SUM(C6:C30)</f>
        <v>90013</v>
      </c>
      <c r="D31" s="398">
        <f t="shared" ref="D31:G31" si="1">SUM(D6:D30)</f>
        <v>0</v>
      </c>
      <c r="E31" s="398">
        <f t="shared" si="1"/>
        <v>0</v>
      </c>
      <c r="F31" s="398">
        <f>SUM(F6:F30)</f>
        <v>201</v>
      </c>
      <c r="G31" s="398">
        <f t="shared" si="1"/>
        <v>0</v>
      </c>
    </row>
  </sheetData>
  <mergeCells count="3">
    <mergeCell ref="A4:A5"/>
    <mergeCell ref="B4:G4"/>
    <mergeCell ref="A2:G2"/>
  </mergeCells>
  <phoneticPr fontId="1" type="noConversion"/>
  <printOptions horizontalCentered="1"/>
  <pageMargins left="0.15748031496062992" right="0.31496062992125984" top="0.15748031496062992" bottom="0.19685039370078741" header="0.15748031496062992" footer="0.15748031496062992"/>
  <pageSetup paperSize="9" scale="65" firstPageNumber="135" orientation="portrait" useFirstPageNumber="1" r:id="rId1"/>
  <headerFooter alignWithMargins="0"/>
</worksheet>
</file>

<file path=xl/worksheets/sheet20.xml><?xml version="1.0" encoding="utf-8"?>
<worksheet xmlns="http://schemas.openxmlformats.org/spreadsheetml/2006/main" xmlns:r="http://schemas.openxmlformats.org/officeDocument/2006/relationships">
  <dimension ref="A1:B24"/>
  <sheetViews>
    <sheetView workbookViewId="0">
      <selection activeCell="A2" sqref="A2:B2"/>
    </sheetView>
  </sheetViews>
  <sheetFormatPr defaultColWidth="39.25" defaultRowHeight="14.25"/>
  <cols>
    <col min="1" max="1" width="59" style="240" customWidth="1"/>
    <col min="2" max="2" width="42" style="240" customWidth="1"/>
    <col min="3" max="16384" width="39.25" style="240"/>
  </cols>
  <sheetData>
    <row r="1" spans="1:2" ht="24.6" customHeight="1">
      <c r="A1" s="349" t="s">
        <v>670</v>
      </c>
    </row>
    <row r="2" spans="1:2" ht="39.6" customHeight="1">
      <c r="A2" s="452" t="s">
        <v>935</v>
      </c>
      <c r="B2" s="452"/>
    </row>
    <row r="3" spans="1:2">
      <c r="A3" s="241"/>
      <c r="B3" s="242" t="s">
        <v>106</v>
      </c>
    </row>
    <row r="4" spans="1:2" ht="36.6" customHeight="1">
      <c r="A4" s="243" t="s">
        <v>348</v>
      </c>
      <c r="B4" s="243" t="s">
        <v>108</v>
      </c>
    </row>
    <row r="5" spans="1:2" ht="36.6" customHeight="1">
      <c r="A5" s="244" t="s">
        <v>335</v>
      </c>
      <c r="B5" s="245">
        <f>SUM(B6:B24)</f>
        <v>0</v>
      </c>
    </row>
    <row r="6" spans="1:2" ht="36.6" customHeight="1">
      <c r="A6" s="246" t="s">
        <v>349</v>
      </c>
      <c r="B6" s="234"/>
    </row>
    <row r="7" spans="1:2" ht="36.6" customHeight="1">
      <c r="A7" s="246" t="s">
        <v>350</v>
      </c>
      <c r="B7" s="247"/>
    </row>
    <row r="8" spans="1:2" ht="36.6" customHeight="1">
      <c r="A8" s="246" t="s">
        <v>351</v>
      </c>
      <c r="B8" s="247"/>
    </row>
    <row r="9" spans="1:2" ht="36.6" customHeight="1">
      <c r="A9" s="246" t="s">
        <v>365</v>
      </c>
      <c r="B9" s="234"/>
    </row>
    <row r="10" spans="1:2" ht="36.6" customHeight="1">
      <c r="A10" s="246" t="s">
        <v>352</v>
      </c>
      <c r="B10" s="234"/>
    </row>
    <row r="11" spans="1:2" ht="36.6" customHeight="1">
      <c r="A11" s="246" t="s">
        <v>353</v>
      </c>
      <c r="B11" s="234"/>
    </row>
    <row r="12" spans="1:2" ht="36.6" customHeight="1">
      <c r="A12" s="246" t="s">
        <v>354</v>
      </c>
      <c r="B12" s="234"/>
    </row>
    <row r="13" spans="1:2" ht="36.6" customHeight="1">
      <c r="A13" s="248" t="s">
        <v>355</v>
      </c>
      <c r="B13" s="247"/>
    </row>
    <row r="14" spans="1:2" ht="36.6" customHeight="1">
      <c r="A14" s="248" t="s">
        <v>356</v>
      </c>
      <c r="B14" s="247"/>
    </row>
    <row r="15" spans="1:2" ht="36.6" customHeight="1">
      <c r="A15" s="248" t="s">
        <v>357</v>
      </c>
      <c r="B15" s="249"/>
    </row>
    <row r="16" spans="1:2" ht="36.6" customHeight="1">
      <c r="A16" s="248" t="s">
        <v>358</v>
      </c>
      <c r="B16" s="247"/>
    </row>
    <row r="17" spans="1:2" ht="36.6" customHeight="1">
      <c r="A17" s="248" t="s">
        <v>366</v>
      </c>
      <c r="B17" s="247"/>
    </row>
    <row r="18" spans="1:2" ht="36.6" customHeight="1">
      <c r="A18" s="248" t="s">
        <v>359</v>
      </c>
      <c r="B18" s="234"/>
    </row>
    <row r="19" spans="1:2" ht="36.6" customHeight="1">
      <c r="A19" s="248" t="s">
        <v>360</v>
      </c>
      <c r="B19" s="247"/>
    </row>
    <row r="20" spans="1:2" ht="36.6" customHeight="1">
      <c r="A20" s="248" t="s">
        <v>361</v>
      </c>
      <c r="B20" s="234"/>
    </row>
    <row r="21" spans="1:2" ht="36.6" customHeight="1">
      <c r="A21" s="248" t="s">
        <v>362</v>
      </c>
      <c r="B21" s="234"/>
    </row>
    <row r="22" spans="1:2" ht="36.6" customHeight="1">
      <c r="A22" s="248" t="s">
        <v>363</v>
      </c>
      <c r="B22" s="247"/>
    </row>
    <row r="23" spans="1:2" ht="36.6" customHeight="1">
      <c r="A23" s="248" t="s">
        <v>367</v>
      </c>
      <c r="B23" s="247"/>
    </row>
    <row r="24" spans="1:2" ht="36.6" customHeight="1">
      <c r="A24" s="248" t="s">
        <v>364</v>
      </c>
      <c r="B24" s="247"/>
    </row>
  </sheetData>
  <mergeCells count="1">
    <mergeCell ref="A2:B2"/>
  </mergeCells>
  <phoneticPr fontId="1" type="noConversion"/>
  <printOptions horizontalCentered="1"/>
  <pageMargins left="0.55118110236220474" right="0.55118110236220474" top="0.27559055118110237" bottom="0.39370078740157483" header="0.59055118110236227" footer="0.15748031496062992"/>
  <pageSetup paperSize="9" scale="92" firstPageNumber="135" orientation="portrait" useFirstPageNumber="1" r:id="rId1"/>
  <headerFooter alignWithMargins="0"/>
</worksheet>
</file>

<file path=xl/worksheets/sheet21.xml><?xml version="1.0" encoding="utf-8"?>
<worksheet xmlns="http://schemas.openxmlformats.org/spreadsheetml/2006/main" xmlns:r="http://schemas.openxmlformats.org/officeDocument/2006/relationships">
  <sheetPr>
    <pageSetUpPr fitToPage="1"/>
  </sheetPr>
  <dimension ref="A1:B24"/>
  <sheetViews>
    <sheetView workbookViewId="0">
      <selection activeCell="A2" sqref="A2:B2"/>
    </sheetView>
  </sheetViews>
  <sheetFormatPr defaultColWidth="8.875" defaultRowHeight="14.25"/>
  <cols>
    <col min="1" max="1" width="65.625" style="250" customWidth="1"/>
    <col min="2" max="2" width="41.25" style="250" customWidth="1"/>
    <col min="3" max="16384" width="8.875" style="222"/>
  </cols>
  <sheetData>
    <row r="1" spans="1:2" ht="29.45" customHeight="1">
      <c r="A1" s="350" t="s">
        <v>671</v>
      </c>
    </row>
    <row r="2" spans="1:2" ht="25.5">
      <c r="A2" s="453" t="s">
        <v>936</v>
      </c>
      <c r="B2" s="453"/>
    </row>
    <row r="3" spans="1:2">
      <c r="A3" s="251"/>
      <c r="B3" s="252" t="s">
        <v>106</v>
      </c>
    </row>
    <row r="4" spans="1:2" ht="40.15" customHeight="1">
      <c r="A4" s="253" t="s">
        <v>348</v>
      </c>
      <c r="B4" s="253" t="s">
        <v>108</v>
      </c>
    </row>
    <row r="5" spans="1:2" s="256" customFormat="1" ht="40.15" customHeight="1">
      <c r="A5" s="254" t="s">
        <v>336</v>
      </c>
      <c r="B5" s="255">
        <v>0</v>
      </c>
    </row>
    <row r="6" spans="1:2" s="256" customFormat="1" ht="40.15" customHeight="1">
      <c r="A6" s="248" t="s">
        <v>368</v>
      </c>
      <c r="B6" s="257"/>
    </row>
    <row r="7" spans="1:2" s="256" customFormat="1" ht="40.15" customHeight="1">
      <c r="A7" s="248" t="s">
        <v>369</v>
      </c>
      <c r="B7" s="257"/>
    </row>
    <row r="8" spans="1:2" s="256" customFormat="1" ht="40.15" customHeight="1">
      <c r="A8" s="248" t="s">
        <v>370</v>
      </c>
      <c r="B8" s="257"/>
    </row>
    <row r="9" spans="1:2" s="256" customFormat="1" ht="40.15" customHeight="1">
      <c r="A9" s="248" t="s">
        <v>371</v>
      </c>
      <c r="B9" s="257"/>
    </row>
    <row r="10" spans="1:2" s="256" customFormat="1" ht="40.15" customHeight="1">
      <c r="A10" s="248" t="s">
        <v>372</v>
      </c>
      <c r="B10" s="257"/>
    </row>
    <row r="11" spans="1:2" s="256" customFormat="1" ht="40.15" customHeight="1">
      <c r="A11" s="248" t="s">
        <v>373</v>
      </c>
      <c r="B11" s="257"/>
    </row>
    <row r="12" spans="1:2" s="256" customFormat="1" ht="40.15" customHeight="1">
      <c r="A12" s="248" t="s">
        <v>374</v>
      </c>
      <c r="B12" s="257"/>
    </row>
    <row r="13" spans="1:2" s="256" customFormat="1" ht="40.15" customHeight="1">
      <c r="A13" s="246" t="s">
        <v>375</v>
      </c>
      <c r="B13" s="257"/>
    </row>
    <row r="14" spans="1:2" ht="40.15" customHeight="1">
      <c r="A14" s="246" t="s">
        <v>376</v>
      </c>
      <c r="B14" s="257"/>
    </row>
    <row r="15" spans="1:2" ht="40.15" customHeight="1">
      <c r="A15" s="246" t="s">
        <v>377</v>
      </c>
      <c r="B15" s="257"/>
    </row>
    <row r="16" spans="1:2" ht="40.15" customHeight="1">
      <c r="A16" s="246" t="s">
        <v>378</v>
      </c>
      <c r="B16" s="257"/>
    </row>
    <row r="17" spans="1:2" ht="40.15" customHeight="1">
      <c r="A17" s="246" t="s">
        <v>379</v>
      </c>
      <c r="B17" s="257"/>
    </row>
    <row r="18" spans="1:2" ht="40.15" customHeight="1">
      <c r="A18" s="246" t="s">
        <v>380</v>
      </c>
      <c r="B18" s="257"/>
    </row>
    <row r="19" spans="1:2" ht="40.15" customHeight="1">
      <c r="A19" s="246" t="s">
        <v>381</v>
      </c>
      <c r="B19" s="257"/>
    </row>
    <row r="20" spans="1:2" ht="40.15" customHeight="1">
      <c r="A20" s="246" t="s">
        <v>382</v>
      </c>
      <c r="B20" s="257"/>
    </row>
    <row r="21" spans="1:2" ht="40.15" customHeight="1">
      <c r="A21" s="246" t="s">
        <v>383</v>
      </c>
      <c r="B21" s="257"/>
    </row>
    <row r="22" spans="1:2" ht="40.15" customHeight="1">
      <c r="A22" s="246" t="s">
        <v>384</v>
      </c>
      <c r="B22" s="257"/>
    </row>
    <row r="23" spans="1:2" ht="40.15" customHeight="1">
      <c r="A23" s="246" t="s">
        <v>385</v>
      </c>
      <c r="B23" s="257"/>
    </row>
    <row r="24" spans="1:2" ht="40.15" customHeight="1">
      <c r="A24" s="246" t="s">
        <v>386</v>
      </c>
      <c r="B24" s="257"/>
    </row>
  </sheetData>
  <mergeCells count="1">
    <mergeCell ref="A2:B2"/>
  </mergeCells>
  <phoneticPr fontId="1" type="noConversion"/>
  <printOptions horizontalCentered="1"/>
  <pageMargins left="0.55118110236220474" right="0.55118110236220474" top="0.27559055118110237" bottom="0.39370078740157483" header="0.59055118110236227" footer="0.15748031496062992"/>
  <pageSetup paperSize="9" scale="86" firstPageNumber="135" orientation="portrait" useFirstPageNumber="1" r:id="rId1"/>
  <headerFooter alignWithMargins="0"/>
</worksheet>
</file>

<file path=xl/worksheets/sheet22.xml><?xml version="1.0" encoding="utf-8"?>
<worksheet xmlns="http://schemas.openxmlformats.org/spreadsheetml/2006/main" xmlns:r="http://schemas.openxmlformats.org/officeDocument/2006/relationships">
  <sheetPr>
    <pageSetUpPr fitToPage="1"/>
  </sheetPr>
  <dimension ref="A1:B14"/>
  <sheetViews>
    <sheetView workbookViewId="0">
      <selection activeCell="A4" sqref="A4"/>
    </sheetView>
  </sheetViews>
  <sheetFormatPr defaultColWidth="48.375" defaultRowHeight="13.5"/>
  <cols>
    <col min="1" max="16384" width="48.375" style="145"/>
  </cols>
  <sheetData>
    <row r="1" spans="1:2" ht="34.9" customHeight="1">
      <c r="A1" s="143" t="s">
        <v>672</v>
      </c>
      <c r="B1" s="144"/>
    </row>
    <row r="2" spans="1:2" ht="52.9" customHeight="1">
      <c r="A2" s="444" t="s">
        <v>968</v>
      </c>
      <c r="B2" s="444"/>
    </row>
    <row r="3" spans="1:2" ht="31.15" customHeight="1">
      <c r="A3" s="146"/>
      <c r="B3" s="147" t="s">
        <v>957</v>
      </c>
    </row>
    <row r="4" spans="1:2" ht="105" customHeight="1">
      <c r="A4" s="148" t="s">
        <v>387</v>
      </c>
      <c r="B4" s="148" t="s">
        <v>388</v>
      </c>
    </row>
    <row r="5" spans="1:2" ht="105" customHeight="1">
      <c r="A5" s="149" t="s">
        <v>937</v>
      </c>
      <c r="B5" s="389">
        <v>288</v>
      </c>
    </row>
    <row r="6" spans="1:2" ht="105" customHeight="1">
      <c r="A6" s="149" t="s">
        <v>941</v>
      </c>
      <c r="B6" s="414"/>
    </row>
    <row r="7" spans="1:2" ht="105" customHeight="1">
      <c r="A7" s="149" t="s">
        <v>942</v>
      </c>
      <c r="B7" s="414"/>
    </row>
    <row r="8" spans="1:2" ht="105" customHeight="1">
      <c r="A8" s="150" t="s">
        <v>389</v>
      </c>
      <c r="B8" s="414"/>
    </row>
    <row r="9" spans="1:2" ht="105" customHeight="1">
      <c r="A9" s="149" t="s">
        <v>943</v>
      </c>
      <c r="B9" s="414">
        <v>288</v>
      </c>
    </row>
    <row r="10" spans="1:2" ht="14.25">
      <c r="A10" s="151" t="s">
        <v>390</v>
      </c>
      <c r="B10" s="152"/>
    </row>
    <row r="11" spans="1:2" ht="14.25">
      <c r="A11" s="153"/>
      <c r="B11" s="152"/>
    </row>
    <row r="12" spans="1:2" ht="14.25">
      <c r="A12" s="154"/>
      <c r="B12" s="152"/>
    </row>
    <row r="13" spans="1:2">
      <c r="A13" s="144"/>
      <c r="B13" s="144"/>
    </row>
    <row r="14" spans="1:2">
      <c r="A14" s="144"/>
      <c r="B14" s="144"/>
    </row>
  </sheetData>
  <mergeCells count="1">
    <mergeCell ref="A2:B2"/>
  </mergeCells>
  <phoneticPr fontId="1" type="noConversion"/>
  <printOptions horizontalCentered="1"/>
  <pageMargins left="0.55118110236220474" right="0.55118110236220474" top="0.27559055118110237" bottom="0.39370078740157483" header="0.59055118110236227" footer="0.15748031496062992"/>
  <pageSetup paperSize="9" scale="96" firstPageNumber="135" orientation="portrait" useFirstPageNumber="1" r:id="rId1"/>
  <headerFooter alignWithMargins="0"/>
</worksheet>
</file>

<file path=xl/worksheets/sheet23.xml><?xml version="1.0" encoding="utf-8"?>
<worksheet xmlns="http://schemas.openxmlformats.org/spreadsheetml/2006/main" xmlns:r="http://schemas.openxmlformats.org/officeDocument/2006/relationships">
  <sheetPr>
    <pageSetUpPr fitToPage="1"/>
  </sheetPr>
  <dimension ref="A1:C27"/>
  <sheetViews>
    <sheetView workbookViewId="0">
      <selection activeCell="D22" sqref="D22"/>
    </sheetView>
  </sheetViews>
  <sheetFormatPr defaultColWidth="47.625" defaultRowHeight="13.5"/>
  <cols>
    <col min="1" max="1" width="47.625" style="144"/>
    <col min="2" max="3" width="27.5" style="144" customWidth="1"/>
    <col min="4" max="16384" width="47.625" style="145"/>
  </cols>
  <sheetData>
    <row r="1" spans="1:3" ht="28.9" customHeight="1">
      <c r="A1" s="156" t="s">
        <v>673</v>
      </c>
      <c r="B1" s="156"/>
    </row>
    <row r="2" spans="1:3" ht="22.5">
      <c r="A2" s="445" t="s">
        <v>969</v>
      </c>
      <c r="B2" s="445"/>
      <c r="C2" s="445"/>
    </row>
    <row r="3" spans="1:3" ht="31.9" customHeight="1">
      <c r="A3" s="157" t="s">
        <v>260</v>
      </c>
      <c r="B3" s="157"/>
      <c r="C3" s="158" t="s">
        <v>148</v>
      </c>
    </row>
    <row r="4" spans="1:3" ht="29.45" customHeight="1">
      <c r="A4" s="159" t="s">
        <v>261</v>
      </c>
      <c r="B4" s="159" t="s">
        <v>967</v>
      </c>
      <c r="C4" s="159" t="s">
        <v>885</v>
      </c>
    </row>
    <row r="5" spans="1:3" ht="30.6" customHeight="1">
      <c r="A5" s="366" t="s">
        <v>701</v>
      </c>
      <c r="B5" s="366">
        <v>288</v>
      </c>
      <c r="C5" s="389">
        <v>288</v>
      </c>
    </row>
    <row r="6" spans="1:3" ht="30.6" customHeight="1">
      <c r="A6" s="162"/>
      <c r="B6" s="162"/>
      <c r="C6" s="160"/>
    </row>
    <row r="7" spans="1:3" ht="30.6" customHeight="1">
      <c r="A7" s="162"/>
      <c r="B7" s="162"/>
      <c r="C7" s="160"/>
    </row>
    <row r="8" spans="1:3" ht="30.6" customHeight="1">
      <c r="A8" s="162"/>
      <c r="B8" s="162"/>
      <c r="C8" s="160"/>
    </row>
    <row r="9" spans="1:3" ht="30.6" customHeight="1">
      <c r="A9" s="162"/>
      <c r="B9" s="162"/>
      <c r="C9" s="160"/>
    </row>
    <row r="10" spans="1:3" ht="30.6" customHeight="1">
      <c r="A10" s="162"/>
      <c r="B10" s="162"/>
      <c r="C10" s="160"/>
    </row>
    <row r="11" spans="1:3" ht="30.6" customHeight="1">
      <c r="A11" s="162"/>
      <c r="B11" s="162"/>
      <c r="C11" s="160"/>
    </row>
    <row r="12" spans="1:3" ht="30.6" customHeight="1">
      <c r="A12" s="162"/>
      <c r="B12" s="162"/>
      <c r="C12" s="160"/>
    </row>
    <row r="13" spans="1:3" ht="30.6" customHeight="1">
      <c r="A13" s="162"/>
      <c r="B13" s="162"/>
      <c r="C13" s="160"/>
    </row>
    <row r="14" spans="1:3" ht="30.6" customHeight="1">
      <c r="A14" s="162"/>
      <c r="B14" s="162"/>
      <c r="C14" s="160"/>
    </row>
    <row r="15" spans="1:3" ht="30.6" customHeight="1">
      <c r="A15" s="162"/>
      <c r="B15" s="162"/>
      <c r="C15" s="160"/>
    </row>
    <row r="16" spans="1:3" ht="30.6" customHeight="1">
      <c r="A16" s="162"/>
      <c r="B16" s="162"/>
      <c r="C16" s="160"/>
    </row>
    <row r="17" spans="1:3" ht="30.6" customHeight="1">
      <c r="A17" s="162"/>
      <c r="B17" s="162"/>
      <c r="C17" s="160"/>
    </row>
    <row r="18" spans="1:3" ht="30.6" customHeight="1">
      <c r="A18" s="162"/>
      <c r="B18" s="162"/>
      <c r="C18" s="160"/>
    </row>
    <row r="19" spans="1:3" ht="30.6" customHeight="1">
      <c r="A19" s="162"/>
      <c r="B19" s="162"/>
      <c r="C19" s="160"/>
    </row>
    <row r="20" spans="1:3" ht="30.6" customHeight="1">
      <c r="A20" s="162"/>
      <c r="B20" s="162"/>
      <c r="C20" s="160"/>
    </row>
    <row r="21" spans="1:3" ht="30.6" customHeight="1">
      <c r="A21" s="162"/>
      <c r="B21" s="162"/>
      <c r="C21" s="160"/>
    </row>
    <row r="22" spans="1:3" ht="30.6" customHeight="1">
      <c r="A22" s="162"/>
      <c r="B22" s="162"/>
      <c r="C22" s="160"/>
    </row>
    <row r="23" spans="1:3" ht="30.6" customHeight="1">
      <c r="A23" s="162"/>
      <c r="B23" s="162"/>
      <c r="C23" s="160"/>
    </row>
    <row r="24" spans="1:3" ht="30.6" customHeight="1">
      <c r="A24" s="162"/>
      <c r="B24" s="162"/>
      <c r="C24" s="160"/>
    </row>
    <row r="25" spans="1:3" ht="30.6" customHeight="1">
      <c r="A25" s="162"/>
      <c r="B25" s="162"/>
      <c r="C25" s="160"/>
    </row>
    <row r="26" spans="1:3" ht="30.6" customHeight="1">
      <c r="A26" s="162"/>
      <c r="B26" s="162"/>
      <c r="C26" s="160"/>
    </row>
    <row r="27" spans="1:3" ht="30.6" customHeight="1">
      <c r="A27" s="161" t="s">
        <v>262</v>
      </c>
      <c r="B27" s="161">
        <v>288</v>
      </c>
      <c r="C27" s="389">
        <v>288</v>
      </c>
    </row>
  </sheetData>
  <mergeCells count="1">
    <mergeCell ref="A2:C2"/>
  </mergeCells>
  <phoneticPr fontId="1" type="noConversion"/>
  <printOptions horizontalCentered="1"/>
  <pageMargins left="0.55118110236220474" right="0.55118110236220474" top="0.27559055118110237" bottom="0.39370078740157483" header="0.59055118110236227" footer="0.15748031496062992"/>
  <pageSetup paperSize="9" scale="90" firstPageNumber="135" orientation="portrait" useFirstPageNumber="1" r:id="rId1"/>
  <headerFooter alignWithMargins="0"/>
</worksheet>
</file>

<file path=xl/worksheets/sheet24.xml><?xml version="1.0" encoding="utf-8"?>
<worksheet xmlns="http://schemas.openxmlformats.org/spreadsheetml/2006/main" xmlns:r="http://schemas.openxmlformats.org/officeDocument/2006/relationships">
  <sheetPr>
    <pageSetUpPr fitToPage="1"/>
  </sheetPr>
  <dimension ref="A1:B40"/>
  <sheetViews>
    <sheetView topLeftCell="A13" workbookViewId="0">
      <selection activeCell="E37" sqref="E37"/>
    </sheetView>
  </sheetViews>
  <sheetFormatPr defaultColWidth="8.875" defaultRowHeight="14.25"/>
  <cols>
    <col min="1" max="1" width="56.5" style="259" customWidth="1"/>
    <col min="2" max="2" width="39.125" style="259" customWidth="1"/>
    <col min="3" max="16384" width="8.875" style="259"/>
  </cols>
  <sheetData>
    <row r="1" spans="1:2" s="50" customFormat="1" ht="25.9" customHeight="1">
      <c r="A1" s="258" t="s">
        <v>674</v>
      </c>
    </row>
    <row r="2" spans="1:2" ht="41.45" customHeight="1">
      <c r="A2" s="454" t="s">
        <v>944</v>
      </c>
      <c r="B2" s="455"/>
    </row>
    <row r="3" spans="1:2" ht="31.15" customHeight="1">
      <c r="A3" s="260"/>
      <c r="B3" s="317" t="s">
        <v>566</v>
      </c>
    </row>
    <row r="4" spans="1:2" ht="19.899999999999999" customHeight="1">
      <c r="A4" s="261" t="s">
        <v>391</v>
      </c>
      <c r="B4" s="262" t="s">
        <v>392</v>
      </c>
    </row>
    <row r="5" spans="1:2" ht="19.899999999999999" customHeight="1">
      <c r="A5" s="263" t="s">
        <v>393</v>
      </c>
      <c r="B5" s="264"/>
    </row>
    <row r="6" spans="1:2" s="267" customFormat="1" ht="19.899999999999999" customHeight="1">
      <c r="A6" s="265" t="s">
        <v>394</v>
      </c>
      <c r="B6" s="266"/>
    </row>
    <row r="7" spans="1:2" s="269" customFormat="1" ht="19.899999999999999" customHeight="1">
      <c r="A7" s="268" t="s">
        <v>395</v>
      </c>
      <c r="B7" s="266"/>
    </row>
    <row r="8" spans="1:2" s="269" customFormat="1" ht="19.899999999999999" customHeight="1">
      <c r="A8" s="268" t="s">
        <v>396</v>
      </c>
      <c r="B8" s="266"/>
    </row>
    <row r="9" spans="1:2" s="270" customFormat="1" ht="19.899999999999999" customHeight="1">
      <c r="A9" s="268" t="s">
        <v>397</v>
      </c>
      <c r="B9" s="266"/>
    </row>
    <row r="10" spans="1:2" s="270" customFormat="1" ht="19.899999999999999" customHeight="1">
      <c r="A10" s="268" t="s">
        <v>398</v>
      </c>
      <c r="B10" s="266"/>
    </row>
    <row r="11" spans="1:2" s="270" customFormat="1" ht="19.899999999999999" customHeight="1">
      <c r="A11" s="268" t="s">
        <v>399</v>
      </c>
      <c r="B11" s="266"/>
    </row>
    <row r="12" spans="1:2" s="270" customFormat="1" ht="19.899999999999999" customHeight="1">
      <c r="A12" s="268" t="s">
        <v>400</v>
      </c>
      <c r="B12" s="266"/>
    </row>
    <row r="13" spans="1:2" s="270" customFormat="1" ht="19.899999999999999" customHeight="1">
      <c r="A13" s="268" t="s">
        <v>401</v>
      </c>
      <c r="B13" s="266"/>
    </row>
    <row r="14" spans="1:2" s="270" customFormat="1" ht="19.899999999999999" customHeight="1">
      <c r="A14" s="268" t="s">
        <v>402</v>
      </c>
      <c r="B14" s="266"/>
    </row>
    <row r="15" spans="1:2" s="267" customFormat="1" ht="19.899999999999999" customHeight="1">
      <c r="A15" s="271" t="s">
        <v>403</v>
      </c>
      <c r="B15" s="266"/>
    </row>
    <row r="16" spans="1:2" ht="19.899999999999999" customHeight="1">
      <c r="A16" s="265" t="s">
        <v>404</v>
      </c>
      <c r="B16" s="266"/>
    </row>
    <row r="17" spans="1:2" ht="19.899999999999999" customHeight="1">
      <c r="A17" s="265" t="s">
        <v>405</v>
      </c>
      <c r="B17" s="266"/>
    </row>
    <row r="18" spans="1:2" ht="19.899999999999999" customHeight="1">
      <c r="A18" s="265" t="s">
        <v>406</v>
      </c>
      <c r="B18" s="266"/>
    </row>
    <row r="19" spans="1:2" ht="19.899999999999999" customHeight="1">
      <c r="A19" s="265" t="s">
        <v>407</v>
      </c>
      <c r="B19" s="266"/>
    </row>
    <row r="20" spans="1:2" ht="19.899999999999999" customHeight="1">
      <c r="A20" s="272" t="s">
        <v>408</v>
      </c>
      <c r="B20" s="266"/>
    </row>
    <row r="21" spans="1:2" ht="19.899999999999999" customHeight="1">
      <c r="A21" s="272" t="s">
        <v>409</v>
      </c>
      <c r="B21" s="266"/>
    </row>
    <row r="22" spans="1:2" ht="19.899999999999999" customHeight="1">
      <c r="A22" s="265" t="s">
        <v>410</v>
      </c>
      <c r="B22" s="266"/>
    </row>
    <row r="23" spans="1:2" ht="19.899999999999999" customHeight="1">
      <c r="A23" s="263" t="s">
        <v>411</v>
      </c>
      <c r="B23" s="264"/>
    </row>
    <row r="24" spans="1:2" ht="19.899999999999999" customHeight="1">
      <c r="A24" s="265" t="s">
        <v>412</v>
      </c>
      <c r="B24" s="266"/>
    </row>
    <row r="25" spans="1:2" ht="19.899999999999999" customHeight="1">
      <c r="A25" s="265" t="s">
        <v>413</v>
      </c>
      <c r="B25" s="266"/>
    </row>
    <row r="26" spans="1:2" ht="19.899999999999999" customHeight="1">
      <c r="A26" s="272" t="s">
        <v>414</v>
      </c>
      <c r="B26" s="266"/>
    </row>
    <row r="27" spans="1:2" ht="19.899999999999999" customHeight="1">
      <c r="A27" s="265" t="s">
        <v>415</v>
      </c>
      <c r="B27" s="266"/>
    </row>
    <row r="28" spans="1:2" ht="19.899999999999999" customHeight="1">
      <c r="A28" s="263" t="s">
        <v>416</v>
      </c>
      <c r="B28" s="264"/>
    </row>
    <row r="29" spans="1:2" ht="19.899999999999999" customHeight="1">
      <c r="A29" s="265" t="s">
        <v>417</v>
      </c>
      <c r="B29" s="266"/>
    </row>
    <row r="30" spans="1:2" ht="19.899999999999999" customHeight="1">
      <c r="A30" s="265" t="s">
        <v>418</v>
      </c>
      <c r="B30" s="266"/>
    </row>
    <row r="31" spans="1:2" ht="19.899999999999999" customHeight="1">
      <c r="A31" s="265" t="s">
        <v>419</v>
      </c>
      <c r="B31" s="266"/>
    </row>
    <row r="32" spans="1:2" ht="19.899999999999999" customHeight="1">
      <c r="A32" s="263" t="s">
        <v>420</v>
      </c>
      <c r="B32" s="264"/>
    </row>
    <row r="33" spans="1:2" ht="19.899999999999999" customHeight="1">
      <c r="A33" s="272" t="s">
        <v>421</v>
      </c>
      <c r="B33" s="264"/>
    </row>
    <row r="34" spans="1:2" ht="19.899999999999999" customHeight="1">
      <c r="A34" s="265" t="s">
        <v>422</v>
      </c>
      <c r="B34" s="266"/>
    </row>
    <row r="35" spans="1:2" ht="19.899999999999999" customHeight="1">
      <c r="A35" s="263" t="s">
        <v>423</v>
      </c>
      <c r="B35" s="264">
        <v>50</v>
      </c>
    </row>
    <row r="36" spans="1:2" ht="19.899999999999999" customHeight="1">
      <c r="A36" s="265" t="s">
        <v>424</v>
      </c>
      <c r="B36" s="266">
        <v>50</v>
      </c>
    </row>
    <row r="37" spans="1:2" ht="19.899999999999999" customHeight="1">
      <c r="A37" s="265"/>
      <c r="B37" s="266"/>
    </row>
    <row r="38" spans="1:2" ht="19.899999999999999" customHeight="1">
      <c r="A38" s="273" t="s">
        <v>675</v>
      </c>
      <c r="B38" s="369">
        <v>50</v>
      </c>
    </row>
    <row r="39" spans="1:2" ht="19.899999999999999" customHeight="1">
      <c r="A39" s="274" t="s">
        <v>425</v>
      </c>
      <c r="B39" s="369"/>
    </row>
    <row r="40" spans="1:2" ht="19.899999999999999" customHeight="1">
      <c r="A40" s="273" t="s">
        <v>426</v>
      </c>
      <c r="B40" s="264"/>
    </row>
  </sheetData>
  <mergeCells count="1">
    <mergeCell ref="A2:B2"/>
  </mergeCells>
  <phoneticPr fontId="1" type="noConversion"/>
  <printOptions horizontalCentered="1"/>
  <pageMargins left="0.55118110236220474" right="0.55118110236220474" top="0.27559055118110237" bottom="0.39370078740157483" header="0.59055118110236227" footer="0.15748031496062992"/>
  <pageSetup paperSize="9" scale="94" firstPageNumber="135" orientation="portrait" useFirstPageNumber="1" r:id="rId1"/>
  <headerFooter alignWithMargins="0"/>
</worksheet>
</file>

<file path=xl/worksheets/sheet25.xml><?xml version="1.0" encoding="utf-8"?>
<worksheet xmlns="http://schemas.openxmlformats.org/spreadsheetml/2006/main" xmlns:r="http://schemas.openxmlformats.org/officeDocument/2006/relationships">
  <sheetPr>
    <pageSetUpPr fitToPage="1"/>
  </sheetPr>
  <dimension ref="A1:B31"/>
  <sheetViews>
    <sheetView zoomScale="85" zoomScaleNormal="85" workbookViewId="0">
      <selection activeCell="E29" sqref="E29"/>
    </sheetView>
  </sheetViews>
  <sheetFormatPr defaultColWidth="8.875" defaultRowHeight="14.25"/>
  <cols>
    <col min="1" max="1" width="65" style="259" customWidth="1"/>
    <col min="2" max="2" width="43.25" style="259" customWidth="1"/>
    <col min="3" max="16384" width="8.875" style="259"/>
  </cols>
  <sheetData>
    <row r="1" spans="1:2" s="50" customFormat="1" ht="25.9" customHeight="1">
      <c r="A1" s="258" t="s">
        <v>676</v>
      </c>
    </row>
    <row r="2" spans="1:2" ht="41.45" customHeight="1">
      <c r="A2" s="454" t="s">
        <v>945</v>
      </c>
      <c r="B2" s="455"/>
    </row>
    <row r="3" spans="1:2" ht="31.15" customHeight="1">
      <c r="A3" s="260"/>
      <c r="B3" s="317" t="s">
        <v>566</v>
      </c>
    </row>
    <row r="4" spans="1:2" ht="31.9" customHeight="1">
      <c r="A4" s="261" t="s">
        <v>427</v>
      </c>
      <c r="B4" s="262" t="s">
        <v>82</v>
      </c>
    </row>
    <row r="5" spans="1:2" ht="31.9" customHeight="1">
      <c r="A5" s="275" t="s">
        <v>428</v>
      </c>
      <c r="B5" s="370"/>
    </row>
    <row r="6" spans="1:2" s="267" customFormat="1" ht="31.9" customHeight="1">
      <c r="A6" s="276" t="s">
        <v>429</v>
      </c>
      <c r="B6" s="371"/>
    </row>
    <row r="7" spans="1:2" s="269" customFormat="1" ht="31.9" customHeight="1">
      <c r="A7" s="276" t="s">
        <v>430</v>
      </c>
      <c r="B7" s="371"/>
    </row>
    <row r="8" spans="1:2" s="269" customFormat="1" ht="31.9" customHeight="1">
      <c r="A8" s="276" t="s">
        <v>431</v>
      </c>
      <c r="B8" s="266"/>
    </row>
    <row r="9" spans="1:2" s="270" customFormat="1" ht="31.9" customHeight="1">
      <c r="A9" s="276" t="s">
        <v>432</v>
      </c>
      <c r="B9" s="266"/>
    </row>
    <row r="10" spans="1:2" s="270" customFormat="1" ht="31.9" customHeight="1">
      <c r="A10" s="276" t="s">
        <v>433</v>
      </c>
      <c r="B10" s="266"/>
    </row>
    <row r="11" spans="1:2" s="270" customFormat="1" ht="31.9" customHeight="1">
      <c r="A11" s="276" t="s">
        <v>434</v>
      </c>
      <c r="B11" s="266"/>
    </row>
    <row r="12" spans="1:2" s="270" customFormat="1" ht="31.9" customHeight="1">
      <c r="A12" s="276" t="s">
        <v>435</v>
      </c>
      <c r="B12" s="266"/>
    </row>
    <row r="13" spans="1:2" s="270" customFormat="1" ht="31.9" customHeight="1">
      <c r="A13" s="276" t="s">
        <v>436</v>
      </c>
      <c r="B13" s="266"/>
    </row>
    <row r="14" spans="1:2" s="270" customFormat="1" ht="31.9" customHeight="1">
      <c r="A14" s="276" t="s">
        <v>437</v>
      </c>
      <c r="B14" s="266"/>
    </row>
    <row r="15" spans="1:2" s="267" customFormat="1" ht="31.9" customHeight="1">
      <c r="A15" s="276" t="s">
        <v>438</v>
      </c>
      <c r="B15" s="266"/>
    </row>
    <row r="16" spans="1:2" ht="31.9" customHeight="1">
      <c r="A16" s="276" t="s">
        <v>439</v>
      </c>
      <c r="B16" s="266"/>
    </row>
    <row r="17" spans="1:2" ht="31.9" customHeight="1">
      <c r="A17" s="276" t="s">
        <v>440</v>
      </c>
      <c r="B17" s="266"/>
    </row>
    <row r="18" spans="1:2" ht="31.9" customHeight="1">
      <c r="A18" s="276" t="s">
        <v>441</v>
      </c>
      <c r="B18" s="266"/>
    </row>
    <row r="19" spans="1:2" ht="31.9" customHeight="1">
      <c r="A19" s="276" t="s">
        <v>442</v>
      </c>
      <c r="B19" s="266"/>
    </row>
    <row r="20" spans="1:2" ht="31.9" customHeight="1">
      <c r="A20" s="276" t="s">
        <v>443</v>
      </c>
      <c r="B20" s="266"/>
    </row>
    <row r="21" spans="1:2" ht="31.9" customHeight="1">
      <c r="A21" s="276" t="s">
        <v>444</v>
      </c>
      <c r="B21" s="266"/>
    </row>
    <row r="22" spans="1:2" ht="31.9" customHeight="1">
      <c r="A22" s="276" t="s">
        <v>445</v>
      </c>
      <c r="B22" s="266"/>
    </row>
    <row r="23" spans="1:2" ht="31.9" customHeight="1">
      <c r="A23" s="277" t="s">
        <v>446</v>
      </c>
      <c r="B23" s="264"/>
    </row>
    <row r="24" spans="1:2" ht="31.9" customHeight="1">
      <c r="A24" s="276" t="s">
        <v>447</v>
      </c>
      <c r="B24" s="266"/>
    </row>
    <row r="25" spans="1:2" ht="31.9" customHeight="1">
      <c r="A25" s="276" t="s">
        <v>448</v>
      </c>
      <c r="B25" s="266"/>
    </row>
    <row r="26" spans="1:2" ht="31.9" customHeight="1">
      <c r="A26" s="275" t="s">
        <v>449</v>
      </c>
      <c r="B26" s="264">
        <v>50</v>
      </c>
    </row>
    <row r="27" spans="1:2" ht="31.9" customHeight="1">
      <c r="A27" s="276" t="s">
        <v>450</v>
      </c>
      <c r="B27" s="266">
        <v>50</v>
      </c>
    </row>
    <row r="28" spans="1:2" ht="31.9" customHeight="1">
      <c r="A28" s="276" t="s">
        <v>451</v>
      </c>
      <c r="B28" s="266">
        <v>50</v>
      </c>
    </row>
    <row r="29" spans="1:2" ht="31.9" customHeight="1">
      <c r="A29" s="276"/>
      <c r="B29" s="266"/>
    </row>
    <row r="30" spans="1:2" ht="31.9" customHeight="1">
      <c r="A30" s="351" t="s">
        <v>677</v>
      </c>
      <c r="B30" s="370">
        <v>50</v>
      </c>
    </row>
    <row r="31" spans="1:2" ht="31.9" customHeight="1">
      <c r="A31" s="278" t="s">
        <v>452</v>
      </c>
      <c r="B31" s="266"/>
    </row>
  </sheetData>
  <mergeCells count="1">
    <mergeCell ref="A2:B2"/>
  </mergeCells>
  <phoneticPr fontId="1" type="noConversion"/>
  <printOptions horizontalCentered="1"/>
  <pageMargins left="0.55118110236220474" right="0.55118110236220474" top="0.27559055118110237" bottom="0.39370078740157483" header="0.59055118110236227" footer="0.15748031496062992"/>
  <pageSetup paperSize="9" scale="79" firstPageNumber="135" orientation="portrait" useFirstPageNumber="1" r:id="rId1"/>
  <headerFooter alignWithMargins="0"/>
</worksheet>
</file>

<file path=xl/worksheets/sheet26.xml><?xml version="1.0" encoding="utf-8"?>
<worksheet xmlns="http://schemas.openxmlformats.org/spreadsheetml/2006/main" xmlns:r="http://schemas.openxmlformats.org/officeDocument/2006/relationships">
  <sheetPr>
    <pageSetUpPr fitToPage="1"/>
  </sheetPr>
  <dimension ref="A1:D27"/>
  <sheetViews>
    <sheetView workbookViewId="0">
      <selection activeCell="A23" sqref="A23:XFD23"/>
    </sheetView>
  </sheetViews>
  <sheetFormatPr defaultColWidth="28.5" defaultRowHeight="14.25"/>
  <cols>
    <col min="1" max="1" width="52.25" style="267" customWidth="1"/>
    <col min="2" max="2" width="45.5" style="267" customWidth="1"/>
    <col min="3" max="16384" width="28.5" style="267"/>
  </cols>
  <sheetData>
    <row r="1" spans="1:4" ht="27" customHeight="1">
      <c r="A1" s="352" t="s">
        <v>678</v>
      </c>
    </row>
    <row r="2" spans="1:4" ht="25.5">
      <c r="A2" s="456" t="s">
        <v>946</v>
      </c>
      <c r="B2" s="456"/>
    </row>
    <row r="3" spans="1:4" ht="31.15" customHeight="1">
      <c r="A3" s="353"/>
      <c r="B3" s="354" t="s">
        <v>679</v>
      </c>
    </row>
    <row r="4" spans="1:4" ht="20.100000000000001" customHeight="1">
      <c r="A4" s="355" t="s">
        <v>453</v>
      </c>
      <c r="B4" s="356" t="s">
        <v>680</v>
      </c>
    </row>
    <row r="5" spans="1:4" ht="20.100000000000001" customHeight="1">
      <c r="A5" s="357" t="s">
        <v>454</v>
      </c>
      <c r="B5" s="358"/>
      <c r="C5" s="359"/>
      <c r="D5" s="359"/>
    </row>
    <row r="6" spans="1:4" s="269" customFormat="1" ht="20.100000000000001" customHeight="1">
      <c r="A6" s="360" t="s">
        <v>455</v>
      </c>
      <c r="B6" s="361"/>
    </row>
    <row r="7" spans="1:4" ht="20.100000000000001" customHeight="1">
      <c r="A7" s="360" t="s">
        <v>456</v>
      </c>
      <c r="B7" s="361"/>
    </row>
    <row r="8" spans="1:4" ht="20.100000000000001" customHeight="1">
      <c r="A8" s="360" t="s">
        <v>457</v>
      </c>
      <c r="B8" s="361"/>
    </row>
    <row r="9" spans="1:4" ht="20.100000000000001" customHeight="1">
      <c r="A9" s="360" t="s">
        <v>458</v>
      </c>
      <c r="B9" s="361"/>
    </row>
    <row r="10" spans="1:4" ht="20.100000000000001" customHeight="1">
      <c r="A10" s="360" t="s">
        <v>459</v>
      </c>
      <c r="B10" s="361"/>
    </row>
    <row r="11" spans="1:4" ht="20.100000000000001" customHeight="1">
      <c r="A11" s="360" t="s">
        <v>460</v>
      </c>
      <c r="B11" s="361"/>
    </row>
    <row r="12" spans="1:4" ht="20.100000000000001" customHeight="1">
      <c r="A12" s="272" t="s">
        <v>461</v>
      </c>
      <c r="B12" s="361"/>
    </row>
    <row r="13" spans="1:4" ht="20.100000000000001" customHeight="1">
      <c r="A13" s="360" t="s">
        <v>462</v>
      </c>
      <c r="B13" s="361"/>
    </row>
    <row r="14" spans="1:4" ht="20.100000000000001" customHeight="1">
      <c r="A14" s="357" t="s">
        <v>463</v>
      </c>
      <c r="B14" s="358"/>
    </row>
    <row r="15" spans="1:4" ht="20.100000000000001" customHeight="1">
      <c r="A15" s="360" t="s">
        <v>464</v>
      </c>
      <c r="B15" s="361"/>
    </row>
    <row r="16" spans="1:4" ht="20.100000000000001" customHeight="1">
      <c r="A16" s="360" t="s">
        <v>465</v>
      </c>
      <c r="B16" s="361"/>
    </row>
    <row r="17" spans="1:2" ht="20.100000000000001" customHeight="1">
      <c r="A17" s="357" t="s">
        <v>466</v>
      </c>
      <c r="B17" s="358"/>
    </row>
    <row r="18" spans="1:2" ht="20.100000000000001" customHeight="1">
      <c r="A18" s="360" t="s">
        <v>467</v>
      </c>
      <c r="B18" s="361"/>
    </row>
    <row r="19" spans="1:2" ht="20.100000000000001" customHeight="1">
      <c r="A19" s="263" t="s">
        <v>681</v>
      </c>
      <c r="B19" s="264"/>
    </row>
    <row r="20" spans="1:2" ht="20.100000000000001" customHeight="1">
      <c r="A20" s="272" t="s">
        <v>682</v>
      </c>
      <c r="B20" s="264"/>
    </row>
    <row r="21" spans="1:2" ht="20.100000000000001" customHeight="1">
      <c r="A21" s="265" t="s">
        <v>683</v>
      </c>
      <c r="B21" s="266"/>
    </row>
    <row r="22" spans="1:2" ht="20.100000000000001" customHeight="1">
      <c r="A22" s="263" t="s">
        <v>684</v>
      </c>
      <c r="B22" s="264">
        <v>50</v>
      </c>
    </row>
    <row r="23" spans="1:2" ht="20.100000000000001" customHeight="1">
      <c r="A23" s="265" t="s">
        <v>685</v>
      </c>
      <c r="B23" s="266">
        <v>50</v>
      </c>
    </row>
    <row r="24" spans="1:2" ht="20.100000000000001" customHeight="1">
      <c r="A24" s="362"/>
      <c r="B24" s="361"/>
    </row>
    <row r="25" spans="1:2" ht="20.100000000000001" customHeight="1">
      <c r="A25" s="274" t="s">
        <v>688</v>
      </c>
      <c r="B25" s="358">
        <v>50</v>
      </c>
    </row>
    <row r="26" spans="1:2" ht="20.100000000000001" customHeight="1">
      <c r="A26" s="274" t="s">
        <v>686</v>
      </c>
      <c r="B26" s="372"/>
    </row>
    <row r="27" spans="1:2" ht="20.100000000000001" customHeight="1">
      <c r="A27" s="274" t="s">
        <v>687</v>
      </c>
      <c r="B27" s="358"/>
    </row>
  </sheetData>
  <mergeCells count="1">
    <mergeCell ref="A2:B2"/>
  </mergeCells>
  <phoneticPr fontId="1" type="noConversion"/>
  <printOptions horizontalCentered="1"/>
  <pageMargins left="0.55118110236220474" right="0.55118110236220474" top="0.27559055118110237" bottom="0.39370078740157483" header="0.59055118110236227" footer="0.15748031496062992"/>
  <pageSetup paperSize="9" scale="95" firstPageNumber="135" orientation="portrait" useFirstPageNumber="1" r:id="rId1"/>
  <headerFooter alignWithMargins="0"/>
</worksheet>
</file>

<file path=xl/worksheets/sheet27.xml><?xml version="1.0" encoding="utf-8"?>
<worksheet xmlns="http://schemas.openxmlformats.org/spreadsheetml/2006/main" xmlns:r="http://schemas.openxmlformats.org/officeDocument/2006/relationships">
  <sheetPr>
    <pageSetUpPr fitToPage="1"/>
  </sheetPr>
  <dimension ref="A1:B52"/>
  <sheetViews>
    <sheetView workbookViewId="0">
      <selection activeCell="A17" sqref="A17:XFD17"/>
    </sheetView>
  </sheetViews>
  <sheetFormatPr defaultColWidth="23.25" defaultRowHeight="14.25"/>
  <cols>
    <col min="1" max="1" width="55.625" style="281" customWidth="1"/>
    <col min="2" max="2" width="39.75" style="281" customWidth="1"/>
    <col min="3" max="16384" width="23.25" style="281"/>
  </cols>
  <sheetData>
    <row r="1" spans="1:2" ht="22.15" customHeight="1">
      <c r="A1" s="335" t="s">
        <v>689</v>
      </c>
    </row>
    <row r="2" spans="1:2" ht="30.6" customHeight="1">
      <c r="A2" s="456" t="s">
        <v>947</v>
      </c>
      <c r="B2" s="456"/>
    </row>
    <row r="3" spans="1:2" ht="34.15" customHeight="1">
      <c r="A3" s="282"/>
      <c r="B3" s="297" t="s">
        <v>80</v>
      </c>
    </row>
    <row r="4" spans="1:2" ht="40.15" customHeight="1">
      <c r="A4" s="283" t="s">
        <v>469</v>
      </c>
      <c r="B4" s="284" t="s">
        <v>468</v>
      </c>
    </row>
    <row r="5" spans="1:2" s="287" customFormat="1" ht="40.15" customHeight="1">
      <c r="A5" s="285" t="s">
        <v>470</v>
      </c>
      <c r="B5" s="286"/>
    </row>
    <row r="6" spans="1:2" s="287" customFormat="1" ht="40.15" customHeight="1">
      <c r="A6" s="288" t="s">
        <v>471</v>
      </c>
      <c r="B6" s="289"/>
    </row>
    <row r="7" spans="1:2" s="287" customFormat="1" ht="40.15" customHeight="1">
      <c r="A7" s="288" t="s">
        <v>472</v>
      </c>
      <c r="B7" s="289"/>
    </row>
    <row r="8" spans="1:2" s="287" customFormat="1" ht="40.15" customHeight="1">
      <c r="A8" s="276" t="s">
        <v>473</v>
      </c>
      <c r="B8" s="289"/>
    </row>
    <row r="9" spans="1:2" s="287" customFormat="1" ht="40.15" customHeight="1">
      <c r="A9" s="288" t="s">
        <v>474</v>
      </c>
      <c r="B9" s="289"/>
    </row>
    <row r="10" spans="1:2" s="287" customFormat="1" ht="40.15" customHeight="1">
      <c r="A10" s="288" t="s">
        <v>475</v>
      </c>
      <c r="B10" s="289"/>
    </row>
    <row r="11" spans="1:2" s="280" customFormat="1" ht="40.15" customHeight="1">
      <c r="A11" s="288" t="s">
        <v>476</v>
      </c>
      <c r="B11" s="289"/>
    </row>
    <row r="12" spans="1:2" s="279" customFormat="1" ht="40.15" customHeight="1">
      <c r="A12" s="288" t="s">
        <v>477</v>
      </c>
      <c r="B12" s="289"/>
    </row>
    <row r="13" spans="1:2" s="280" customFormat="1" ht="40.15" customHeight="1">
      <c r="A13" s="285" t="s">
        <v>478</v>
      </c>
      <c r="B13" s="286">
        <v>50</v>
      </c>
    </row>
    <row r="14" spans="1:2" s="280" customFormat="1" ht="40.15" customHeight="1">
      <c r="A14" s="288" t="s">
        <v>479</v>
      </c>
      <c r="B14" s="289"/>
    </row>
    <row r="15" spans="1:2" s="280" customFormat="1" ht="40.15" customHeight="1">
      <c r="A15" s="288" t="s">
        <v>480</v>
      </c>
      <c r="B15" s="289"/>
    </row>
    <row r="16" spans="1:2" s="279" customFormat="1" ht="40.15" customHeight="1">
      <c r="A16" s="288" t="s">
        <v>481</v>
      </c>
      <c r="B16" s="289">
        <v>50</v>
      </c>
    </row>
    <row r="17" spans="1:2" s="280" customFormat="1" ht="40.15" customHeight="1">
      <c r="A17" s="288" t="s">
        <v>482</v>
      </c>
      <c r="B17" s="289">
        <v>50</v>
      </c>
    </row>
    <row r="18" spans="1:2" s="280" customFormat="1" ht="40.15" customHeight="1">
      <c r="A18" s="288"/>
      <c r="B18" s="289"/>
    </row>
    <row r="19" spans="1:2" s="280" customFormat="1" ht="40.15" customHeight="1">
      <c r="A19" s="363" t="s">
        <v>690</v>
      </c>
      <c r="B19" s="286">
        <v>50</v>
      </c>
    </row>
    <row r="20" spans="1:2" s="280" customFormat="1" ht="40.15" customHeight="1">
      <c r="A20" s="290" t="s">
        <v>483</v>
      </c>
      <c r="B20" s="286"/>
    </row>
    <row r="21" spans="1:2" s="280" customFormat="1">
      <c r="A21" s="279"/>
      <c r="B21" s="291"/>
    </row>
    <row r="22" spans="1:2" s="280" customFormat="1">
      <c r="A22" s="279"/>
      <c r="B22" s="291"/>
    </row>
    <row r="23" spans="1:2" s="280" customFormat="1">
      <c r="A23" s="279"/>
      <c r="B23" s="291"/>
    </row>
    <row r="24" spans="1:2" s="280" customFormat="1">
      <c r="A24" s="279"/>
      <c r="B24" s="291"/>
    </row>
    <row r="25" spans="1:2" s="280" customFormat="1">
      <c r="A25" s="279"/>
      <c r="B25" s="291"/>
    </row>
    <row r="26" spans="1:2" s="280" customFormat="1">
      <c r="A26" s="279"/>
      <c r="B26" s="291"/>
    </row>
    <row r="27" spans="1:2" s="279" customFormat="1">
      <c r="B27" s="292"/>
    </row>
    <row r="28" spans="1:2" s="280" customFormat="1">
      <c r="A28" s="279"/>
      <c r="B28" s="292"/>
    </row>
    <row r="29" spans="1:2" s="280" customFormat="1">
      <c r="A29" s="279"/>
      <c r="B29" s="292"/>
    </row>
    <row r="30" spans="1:2" s="279" customFormat="1">
      <c r="B30" s="292"/>
    </row>
    <row r="31" spans="1:2" s="280" customFormat="1">
      <c r="A31" s="279"/>
      <c r="B31" s="292"/>
    </row>
    <row r="32" spans="1:2" s="280" customFormat="1">
      <c r="A32" s="279"/>
      <c r="B32" s="292"/>
    </row>
    <row r="33" spans="1:2" s="280" customFormat="1">
      <c r="A33" s="279"/>
      <c r="B33" s="292"/>
    </row>
    <row r="34" spans="1:2" s="279" customFormat="1">
      <c r="B34" s="291"/>
    </row>
    <row r="35" spans="1:2" s="280" customFormat="1">
      <c r="A35" s="279"/>
      <c r="B35" s="291"/>
    </row>
    <row r="36" spans="1:2" s="280" customFormat="1">
      <c r="A36" s="279"/>
      <c r="B36" s="291"/>
    </row>
    <row r="37" spans="1:2" s="279" customFormat="1" ht="15.75">
      <c r="A37" s="293"/>
      <c r="B37" s="291"/>
    </row>
    <row r="38" spans="1:2" s="279" customFormat="1">
      <c r="B38" s="291"/>
    </row>
    <row r="39" spans="1:2" s="279" customFormat="1">
      <c r="B39" s="291"/>
    </row>
    <row r="40" spans="1:2" s="280" customFormat="1">
      <c r="A40" s="279"/>
      <c r="B40" s="291"/>
    </row>
    <row r="41" spans="1:2" s="280" customFormat="1">
      <c r="A41" s="279"/>
      <c r="B41" s="291"/>
    </row>
    <row r="42" spans="1:2" s="280" customFormat="1">
      <c r="A42" s="279"/>
      <c r="B42" s="291"/>
    </row>
    <row r="43" spans="1:2">
      <c r="A43" s="294"/>
      <c r="B43" s="295"/>
    </row>
    <row r="44" spans="1:2">
      <c r="B44" s="295"/>
    </row>
    <row r="45" spans="1:2">
      <c r="B45" s="296"/>
    </row>
    <row r="46" spans="1:2">
      <c r="B46" s="296"/>
    </row>
    <row r="47" spans="1:2">
      <c r="B47" s="295"/>
    </row>
    <row r="48" spans="1:2">
      <c r="B48" s="296"/>
    </row>
    <row r="49" spans="1:2">
      <c r="A49" s="294"/>
      <c r="B49" s="295"/>
    </row>
    <row r="50" spans="1:2">
      <c r="B50" s="295"/>
    </row>
    <row r="51" spans="1:2">
      <c r="B51" s="296"/>
    </row>
    <row r="52" spans="1:2">
      <c r="B52" s="296"/>
    </row>
  </sheetData>
  <mergeCells count="1">
    <mergeCell ref="A2:B2"/>
  </mergeCells>
  <phoneticPr fontId="1" type="noConversion"/>
  <printOptions horizontalCentered="1"/>
  <pageMargins left="0.55118110236220474" right="0.55118110236220474" top="0.27559055118110237" bottom="0.39370078740157483" header="0.59055118110236227" footer="0.15748031496062992"/>
  <pageSetup paperSize="9" scale="97" firstPageNumber="135" orientation="portrait" useFirstPageNumber="1" r:id="rId1"/>
  <headerFooter alignWithMargins="0"/>
</worksheet>
</file>

<file path=xl/worksheets/sheet28.xml><?xml version="1.0" encoding="utf-8"?>
<worksheet xmlns="http://schemas.openxmlformats.org/spreadsheetml/2006/main" xmlns:r="http://schemas.openxmlformats.org/officeDocument/2006/relationships">
  <dimension ref="A1:B26"/>
  <sheetViews>
    <sheetView workbookViewId="0">
      <selection activeCell="A2" sqref="A2:B2"/>
    </sheetView>
  </sheetViews>
  <sheetFormatPr defaultRowHeight="14.25"/>
  <cols>
    <col min="1" max="1" width="56.5" style="330" customWidth="1"/>
    <col min="2" max="2" width="58.25" style="330" customWidth="1"/>
    <col min="3" max="256" width="8.875" style="330"/>
    <col min="257" max="257" width="40.125" style="330" customWidth="1"/>
    <col min="258" max="258" width="45.125" style="330" customWidth="1"/>
    <col min="259" max="512" width="8.875" style="330"/>
    <col min="513" max="513" width="40.125" style="330" customWidth="1"/>
    <col min="514" max="514" width="45.125" style="330" customWidth="1"/>
    <col min="515" max="768" width="8.875" style="330"/>
    <col min="769" max="769" width="40.125" style="330" customWidth="1"/>
    <col min="770" max="770" width="45.125" style="330" customWidth="1"/>
    <col min="771" max="1024" width="8.875" style="330"/>
    <col min="1025" max="1025" width="40.125" style="330" customWidth="1"/>
    <col min="1026" max="1026" width="45.125" style="330" customWidth="1"/>
    <col min="1027" max="1280" width="8.875" style="330"/>
    <col min="1281" max="1281" width="40.125" style="330" customWidth="1"/>
    <col min="1282" max="1282" width="45.125" style="330" customWidth="1"/>
    <col min="1283" max="1536" width="8.875" style="330"/>
    <col min="1537" max="1537" width="40.125" style="330" customWidth="1"/>
    <col min="1538" max="1538" width="45.125" style="330" customWidth="1"/>
    <col min="1539" max="1792" width="8.875" style="330"/>
    <col min="1793" max="1793" width="40.125" style="330" customWidth="1"/>
    <col min="1794" max="1794" width="45.125" style="330" customWidth="1"/>
    <col min="1795" max="2048" width="8.875" style="330"/>
    <col min="2049" max="2049" width="40.125" style="330" customWidth="1"/>
    <col min="2050" max="2050" width="45.125" style="330" customWidth="1"/>
    <col min="2051" max="2304" width="8.875" style="330"/>
    <col min="2305" max="2305" width="40.125" style="330" customWidth="1"/>
    <col min="2306" max="2306" width="45.125" style="330" customWidth="1"/>
    <col min="2307" max="2560" width="8.875" style="330"/>
    <col min="2561" max="2561" width="40.125" style="330" customWidth="1"/>
    <col min="2562" max="2562" width="45.125" style="330" customWidth="1"/>
    <col min="2563" max="2816" width="8.875" style="330"/>
    <col min="2817" max="2817" width="40.125" style="330" customWidth="1"/>
    <col min="2818" max="2818" width="45.125" style="330" customWidth="1"/>
    <col min="2819" max="3072" width="8.875" style="330"/>
    <col min="3073" max="3073" width="40.125" style="330" customWidth="1"/>
    <col min="3074" max="3074" width="45.125" style="330" customWidth="1"/>
    <col min="3075" max="3328" width="8.875" style="330"/>
    <col min="3329" max="3329" width="40.125" style="330" customWidth="1"/>
    <col min="3330" max="3330" width="45.125" style="330" customWidth="1"/>
    <col min="3331" max="3584" width="8.875" style="330"/>
    <col min="3585" max="3585" width="40.125" style="330" customWidth="1"/>
    <col min="3586" max="3586" width="45.125" style="330" customWidth="1"/>
    <col min="3587" max="3840" width="8.875" style="330"/>
    <col min="3841" max="3841" width="40.125" style="330" customWidth="1"/>
    <col min="3842" max="3842" width="45.125" style="330" customWidth="1"/>
    <col min="3843" max="4096" width="8.875" style="330"/>
    <col min="4097" max="4097" width="40.125" style="330" customWidth="1"/>
    <col min="4098" max="4098" width="45.125" style="330" customWidth="1"/>
    <col min="4099" max="4352" width="8.875" style="330"/>
    <col min="4353" max="4353" width="40.125" style="330" customWidth="1"/>
    <col min="4354" max="4354" width="45.125" style="330" customWidth="1"/>
    <col min="4355" max="4608" width="8.875" style="330"/>
    <col min="4609" max="4609" width="40.125" style="330" customWidth="1"/>
    <col min="4610" max="4610" width="45.125" style="330" customWidth="1"/>
    <col min="4611" max="4864" width="8.875" style="330"/>
    <col min="4865" max="4865" width="40.125" style="330" customWidth="1"/>
    <col min="4866" max="4866" width="45.125" style="330" customWidth="1"/>
    <col min="4867" max="5120" width="8.875" style="330"/>
    <col min="5121" max="5121" width="40.125" style="330" customWidth="1"/>
    <col min="5122" max="5122" width="45.125" style="330" customWidth="1"/>
    <col min="5123" max="5376" width="8.875" style="330"/>
    <col min="5377" max="5377" width="40.125" style="330" customWidth="1"/>
    <col min="5378" max="5378" width="45.125" style="330" customWidth="1"/>
    <col min="5379" max="5632" width="8.875" style="330"/>
    <col min="5633" max="5633" width="40.125" style="330" customWidth="1"/>
    <col min="5634" max="5634" width="45.125" style="330" customWidth="1"/>
    <col min="5635" max="5888" width="8.875" style="330"/>
    <col min="5889" max="5889" width="40.125" style="330" customWidth="1"/>
    <col min="5890" max="5890" width="45.125" style="330" customWidth="1"/>
    <col min="5891" max="6144" width="8.875" style="330"/>
    <col min="6145" max="6145" width="40.125" style="330" customWidth="1"/>
    <col min="6146" max="6146" width="45.125" style="330" customWidth="1"/>
    <col min="6147" max="6400" width="8.875" style="330"/>
    <col min="6401" max="6401" width="40.125" style="330" customWidth="1"/>
    <col min="6402" max="6402" width="45.125" style="330" customWidth="1"/>
    <col min="6403" max="6656" width="8.875" style="330"/>
    <col min="6657" max="6657" width="40.125" style="330" customWidth="1"/>
    <col min="6658" max="6658" width="45.125" style="330" customWidth="1"/>
    <col min="6659" max="6912" width="8.875" style="330"/>
    <col min="6913" max="6913" width="40.125" style="330" customWidth="1"/>
    <col min="6914" max="6914" width="45.125" style="330" customWidth="1"/>
    <col min="6915" max="7168" width="8.875" style="330"/>
    <col min="7169" max="7169" width="40.125" style="330" customWidth="1"/>
    <col min="7170" max="7170" width="45.125" style="330" customWidth="1"/>
    <col min="7171" max="7424" width="8.875" style="330"/>
    <col min="7425" max="7425" width="40.125" style="330" customWidth="1"/>
    <col min="7426" max="7426" width="45.125" style="330" customWidth="1"/>
    <col min="7427" max="7680" width="8.875" style="330"/>
    <col min="7681" max="7681" width="40.125" style="330" customWidth="1"/>
    <col min="7682" max="7682" width="45.125" style="330" customWidth="1"/>
    <col min="7683" max="7936" width="8.875" style="330"/>
    <col min="7937" max="7937" width="40.125" style="330" customWidth="1"/>
    <col min="7938" max="7938" width="45.125" style="330" customWidth="1"/>
    <col min="7939" max="8192" width="8.875" style="330"/>
    <col min="8193" max="8193" width="40.125" style="330" customWidth="1"/>
    <col min="8194" max="8194" width="45.125" style="330" customWidth="1"/>
    <col min="8195" max="8448" width="8.875" style="330"/>
    <col min="8449" max="8449" width="40.125" style="330" customWidth="1"/>
    <col min="8450" max="8450" width="45.125" style="330" customWidth="1"/>
    <col min="8451" max="8704" width="8.875" style="330"/>
    <col min="8705" max="8705" width="40.125" style="330" customWidth="1"/>
    <col min="8706" max="8706" width="45.125" style="330" customWidth="1"/>
    <col min="8707" max="8960" width="8.875" style="330"/>
    <col min="8961" max="8961" width="40.125" style="330" customWidth="1"/>
    <col min="8962" max="8962" width="45.125" style="330" customWidth="1"/>
    <col min="8963" max="9216" width="8.875" style="330"/>
    <col min="9217" max="9217" width="40.125" style="330" customWidth="1"/>
    <col min="9218" max="9218" width="45.125" style="330" customWidth="1"/>
    <col min="9219" max="9472" width="8.875" style="330"/>
    <col min="9473" max="9473" width="40.125" style="330" customWidth="1"/>
    <col min="9474" max="9474" width="45.125" style="330" customWidth="1"/>
    <col min="9475" max="9728" width="8.875" style="330"/>
    <col min="9729" max="9729" width="40.125" style="330" customWidth="1"/>
    <col min="9730" max="9730" width="45.125" style="330" customWidth="1"/>
    <col min="9731" max="9984" width="8.875" style="330"/>
    <col min="9985" max="9985" width="40.125" style="330" customWidth="1"/>
    <col min="9986" max="9986" width="45.125" style="330" customWidth="1"/>
    <col min="9987" max="10240" width="8.875" style="330"/>
    <col min="10241" max="10241" width="40.125" style="330" customWidth="1"/>
    <col min="10242" max="10242" width="45.125" style="330" customWidth="1"/>
    <col min="10243" max="10496" width="8.875" style="330"/>
    <col min="10497" max="10497" width="40.125" style="330" customWidth="1"/>
    <col min="10498" max="10498" width="45.125" style="330" customWidth="1"/>
    <col min="10499" max="10752" width="8.875" style="330"/>
    <col min="10753" max="10753" width="40.125" style="330" customWidth="1"/>
    <col min="10754" max="10754" width="45.125" style="330" customWidth="1"/>
    <col min="10755" max="11008" width="8.875" style="330"/>
    <col min="11009" max="11009" width="40.125" style="330" customWidth="1"/>
    <col min="11010" max="11010" width="45.125" style="330" customWidth="1"/>
    <col min="11011" max="11264" width="8.875" style="330"/>
    <col min="11265" max="11265" width="40.125" style="330" customWidth="1"/>
    <col min="11266" max="11266" width="45.125" style="330" customWidth="1"/>
    <col min="11267" max="11520" width="8.875" style="330"/>
    <col min="11521" max="11521" width="40.125" style="330" customWidth="1"/>
    <col min="11522" max="11522" width="45.125" style="330" customWidth="1"/>
    <col min="11523" max="11776" width="8.875" style="330"/>
    <col min="11777" max="11777" width="40.125" style="330" customWidth="1"/>
    <col min="11778" max="11778" width="45.125" style="330" customWidth="1"/>
    <col min="11779" max="12032" width="8.875" style="330"/>
    <col min="12033" max="12033" width="40.125" style="330" customWidth="1"/>
    <col min="12034" max="12034" width="45.125" style="330" customWidth="1"/>
    <col min="12035" max="12288" width="8.875" style="330"/>
    <col min="12289" max="12289" width="40.125" style="330" customWidth="1"/>
    <col min="12290" max="12290" width="45.125" style="330" customWidth="1"/>
    <col min="12291" max="12544" width="8.875" style="330"/>
    <col min="12545" max="12545" width="40.125" style="330" customWidth="1"/>
    <col min="12546" max="12546" width="45.125" style="330" customWidth="1"/>
    <col min="12547" max="12800" width="8.875" style="330"/>
    <col min="12801" max="12801" width="40.125" style="330" customWidth="1"/>
    <col min="12802" max="12802" width="45.125" style="330" customWidth="1"/>
    <col min="12803" max="13056" width="8.875" style="330"/>
    <col min="13057" max="13057" width="40.125" style="330" customWidth="1"/>
    <col min="13058" max="13058" width="45.125" style="330" customWidth="1"/>
    <col min="13059" max="13312" width="8.875" style="330"/>
    <col min="13313" max="13313" width="40.125" style="330" customWidth="1"/>
    <col min="13314" max="13314" width="45.125" style="330" customWidth="1"/>
    <col min="13315" max="13568" width="8.875" style="330"/>
    <col min="13569" max="13569" width="40.125" style="330" customWidth="1"/>
    <col min="13570" max="13570" width="45.125" style="330" customWidth="1"/>
    <col min="13571" max="13824" width="8.875" style="330"/>
    <col min="13825" max="13825" width="40.125" style="330" customWidth="1"/>
    <col min="13826" max="13826" width="45.125" style="330" customWidth="1"/>
    <col min="13827" max="14080" width="8.875" style="330"/>
    <col min="14081" max="14081" width="40.125" style="330" customWidth="1"/>
    <col min="14082" max="14082" width="45.125" style="330" customWidth="1"/>
    <col min="14083" max="14336" width="8.875" style="330"/>
    <col min="14337" max="14337" width="40.125" style="330" customWidth="1"/>
    <col min="14338" max="14338" width="45.125" style="330" customWidth="1"/>
    <col min="14339" max="14592" width="8.875" style="330"/>
    <col min="14593" max="14593" width="40.125" style="330" customWidth="1"/>
    <col min="14594" max="14594" width="45.125" style="330" customWidth="1"/>
    <col min="14595" max="14848" width="8.875" style="330"/>
    <col min="14849" max="14849" width="40.125" style="330" customWidth="1"/>
    <col min="14850" max="14850" width="45.125" style="330" customWidth="1"/>
    <col min="14851" max="15104" width="8.875" style="330"/>
    <col min="15105" max="15105" width="40.125" style="330" customWidth="1"/>
    <col min="15106" max="15106" width="45.125" style="330" customWidth="1"/>
    <col min="15107" max="15360" width="8.875" style="330"/>
    <col min="15361" max="15361" width="40.125" style="330" customWidth="1"/>
    <col min="15362" max="15362" width="45.125" style="330" customWidth="1"/>
    <col min="15363" max="15616" width="8.875" style="330"/>
    <col min="15617" max="15617" width="40.125" style="330" customWidth="1"/>
    <col min="15618" max="15618" width="45.125" style="330" customWidth="1"/>
    <col min="15619" max="15872" width="8.875" style="330"/>
    <col min="15873" max="15873" width="40.125" style="330" customWidth="1"/>
    <col min="15874" max="15874" width="45.125" style="330" customWidth="1"/>
    <col min="15875" max="16128" width="8.875" style="330"/>
    <col min="16129" max="16129" width="40.125" style="330" customWidth="1"/>
    <col min="16130" max="16130" width="45.125" style="330" customWidth="1"/>
    <col min="16131" max="16384" width="8.875" style="330"/>
  </cols>
  <sheetData>
    <row r="1" spans="1:2" ht="21" customHeight="1">
      <c r="A1" s="333" t="s">
        <v>691</v>
      </c>
    </row>
    <row r="2" spans="1:2" ht="39.75" customHeight="1">
      <c r="A2" s="457" t="s">
        <v>948</v>
      </c>
      <c r="B2" s="457"/>
    </row>
    <row r="3" spans="1:2" ht="42" customHeight="1">
      <c r="B3" s="334" t="s">
        <v>567</v>
      </c>
    </row>
    <row r="4" spans="1:2" ht="24" customHeight="1">
      <c r="A4" s="331" t="s">
        <v>625</v>
      </c>
      <c r="B4" s="331" t="s">
        <v>569</v>
      </c>
    </row>
    <row r="5" spans="1:2" ht="35.25" customHeight="1">
      <c r="A5" s="114" t="s">
        <v>701</v>
      </c>
      <c r="B5" s="332"/>
    </row>
    <row r="6" spans="1:2" ht="35.25" hidden="1" customHeight="1">
      <c r="A6" s="114"/>
      <c r="B6" s="332"/>
    </row>
    <row r="7" spans="1:2" ht="35.25" hidden="1" customHeight="1">
      <c r="A7" s="114"/>
      <c r="B7" s="332"/>
    </row>
    <row r="8" spans="1:2" ht="35.25" hidden="1" customHeight="1">
      <c r="A8" s="114"/>
      <c r="B8" s="332"/>
    </row>
    <row r="9" spans="1:2" ht="35.25" hidden="1" customHeight="1">
      <c r="A9" s="114"/>
      <c r="B9" s="332"/>
    </row>
    <row r="10" spans="1:2" ht="35.25" hidden="1" customHeight="1">
      <c r="A10" s="114"/>
      <c r="B10" s="332"/>
    </row>
    <row r="11" spans="1:2" ht="35.25" hidden="1" customHeight="1">
      <c r="A11" s="114"/>
      <c r="B11" s="332"/>
    </row>
    <row r="12" spans="1:2" ht="35.25" hidden="1" customHeight="1">
      <c r="A12" s="114"/>
      <c r="B12" s="332"/>
    </row>
    <row r="13" spans="1:2" ht="35.25" hidden="1" customHeight="1">
      <c r="A13" s="114"/>
      <c r="B13" s="332"/>
    </row>
    <row r="14" spans="1:2" ht="35.25" hidden="1" customHeight="1">
      <c r="A14" s="114"/>
      <c r="B14" s="332"/>
    </row>
    <row r="15" spans="1:2" ht="35.25" hidden="1" customHeight="1">
      <c r="A15" s="114"/>
      <c r="B15" s="332"/>
    </row>
    <row r="16" spans="1:2" ht="35.25" customHeight="1">
      <c r="A16" s="114"/>
      <c r="B16" s="332"/>
    </row>
    <row r="17" spans="1:2" ht="36" customHeight="1">
      <c r="A17" s="114"/>
      <c r="B17" s="332"/>
    </row>
    <row r="18" spans="1:2" ht="36" customHeight="1">
      <c r="A18" s="114"/>
      <c r="B18" s="332"/>
    </row>
    <row r="19" spans="1:2" ht="36" customHeight="1">
      <c r="A19" s="114"/>
      <c r="B19" s="332"/>
    </row>
    <row r="20" spans="1:2" ht="36" customHeight="1">
      <c r="A20" s="114"/>
      <c r="B20" s="332"/>
    </row>
    <row r="21" spans="1:2" ht="36" customHeight="1">
      <c r="A21" s="114"/>
      <c r="B21" s="332"/>
    </row>
    <row r="22" spans="1:2" ht="36" customHeight="1">
      <c r="A22" s="114"/>
      <c r="B22" s="332"/>
    </row>
    <row r="23" spans="1:2" ht="36" customHeight="1">
      <c r="A23" s="114"/>
      <c r="B23" s="332"/>
    </row>
    <row r="24" spans="1:2" ht="36" customHeight="1">
      <c r="A24" s="114"/>
      <c r="B24" s="332"/>
    </row>
    <row r="25" spans="1:2" ht="36" customHeight="1">
      <c r="A25" s="114"/>
      <c r="B25" s="332"/>
    </row>
    <row r="26" spans="1:2" ht="36" customHeight="1">
      <c r="A26" s="4" t="s">
        <v>192</v>
      </c>
      <c r="B26" s="332"/>
    </row>
  </sheetData>
  <mergeCells count="1">
    <mergeCell ref="A2:B2"/>
  </mergeCells>
  <phoneticPr fontId="1" type="noConversion"/>
  <pageMargins left="0.75" right="0.75" top="1" bottom="1" header="0.5" footer="0.5"/>
  <pageSetup paperSize="9" scale="75" orientation="portrait" r:id="rId1"/>
  <headerFooter alignWithMargins="0"/>
</worksheet>
</file>

<file path=xl/worksheets/sheet29.xml><?xml version="1.0" encoding="utf-8"?>
<worksheet xmlns="http://schemas.openxmlformats.org/spreadsheetml/2006/main" xmlns:r="http://schemas.openxmlformats.org/officeDocument/2006/relationships">
  <dimension ref="A1:C59"/>
  <sheetViews>
    <sheetView showZeros="0" zoomScale="85" zoomScaleNormal="85" workbookViewId="0">
      <selection activeCell="B59" sqref="B59"/>
    </sheetView>
  </sheetViews>
  <sheetFormatPr defaultColWidth="10" defaultRowHeight="14.25"/>
  <cols>
    <col min="1" max="1" width="62.625" style="320" customWidth="1"/>
    <col min="2" max="2" width="42.25" style="320" customWidth="1"/>
    <col min="3" max="3" width="34.375" style="320" customWidth="1"/>
    <col min="4" max="16384" width="10" style="320"/>
  </cols>
  <sheetData>
    <row r="1" spans="1:3" s="319" customFormat="1" ht="30.75" customHeight="1">
      <c r="A1" s="335" t="s">
        <v>692</v>
      </c>
      <c r="B1" s="318"/>
    </row>
    <row r="2" spans="1:3" ht="33" customHeight="1">
      <c r="A2" s="458" t="s">
        <v>949</v>
      </c>
      <c r="B2" s="458"/>
      <c r="C2" s="458"/>
    </row>
    <row r="3" spans="1:3" ht="26.25" customHeight="1">
      <c r="C3" s="321" t="s">
        <v>567</v>
      </c>
    </row>
    <row r="4" spans="1:3" ht="45" customHeight="1">
      <c r="A4" s="322" t="s">
        <v>568</v>
      </c>
      <c r="B4" s="323" t="s">
        <v>569</v>
      </c>
      <c r="C4" s="324" t="s">
        <v>570</v>
      </c>
    </row>
    <row r="5" spans="1:3" ht="45" customHeight="1">
      <c r="A5" s="325" t="s">
        <v>488</v>
      </c>
      <c r="B5" s="326"/>
      <c r="C5" s="327"/>
    </row>
    <row r="6" spans="1:3" ht="45" customHeight="1">
      <c r="A6" s="328" t="s">
        <v>571</v>
      </c>
      <c r="B6" s="329"/>
      <c r="C6" s="327"/>
    </row>
    <row r="7" spans="1:3" ht="45" customHeight="1">
      <c r="A7" s="328" t="s">
        <v>572</v>
      </c>
      <c r="B7" s="329"/>
      <c r="C7" s="327"/>
    </row>
    <row r="8" spans="1:3" ht="45" customHeight="1">
      <c r="A8" s="328" t="s">
        <v>573</v>
      </c>
      <c r="B8" s="326"/>
      <c r="C8" s="327"/>
    </row>
    <row r="9" spans="1:3" ht="45" customHeight="1">
      <c r="A9" s="328" t="s">
        <v>574</v>
      </c>
      <c r="B9" s="329"/>
      <c r="C9" s="327"/>
    </row>
    <row r="10" spans="1:3" ht="45" customHeight="1">
      <c r="A10" s="328" t="s">
        <v>575</v>
      </c>
      <c r="B10" s="329"/>
      <c r="C10" s="327"/>
    </row>
    <row r="11" spans="1:3" ht="45" customHeight="1">
      <c r="A11" s="325" t="s">
        <v>576</v>
      </c>
      <c r="B11" s="326"/>
      <c r="C11" s="327"/>
    </row>
    <row r="12" spans="1:3" ht="45" customHeight="1">
      <c r="A12" s="328" t="s">
        <v>577</v>
      </c>
      <c r="B12" s="329"/>
      <c r="C12" s="327"/>
    </row>
    <row r="13" spans="1:3" ht="45" customHeight="1">
      <c r="A13" s="328" t="s">
        <v>578</v>
      </c>
      <c r="B13" s="329"/>
      <c r="C13" s="327"/>
    </row>
    <row r="14" spans="1:3" ht="45" customHeight="1">
      <c r="A14" s="328" t="s">
        <v>579</v>
      </c>
      <c r="B14" s="329"/>
      <c r="C14" s="327"/>
    </row>
    <row r="15" spans="1:3" ht="45" customHeight="1">
      <c r="A15" s="328" t="s">
        <v>580</v>
      </c>
      <c r="B15" s="329"/>
      <c r="C15" s="327"/>
    </row>
    <row r="16" spans="1:3" ht="45" customHeight="1">
      <c r="A16" s="325" t="s">
        <v>581</v>
      </c>
      <c r="B16" s="326"/>
      <c r="C16" s="327"/>
    </row>
    <row r="17" spans="1:3" ht="45" customHeight="1">
      <c r="A17" s="328" t="s">
        <v>582</v>
      </c>
      <c r="B17" s="329"/>
      <c r="C17" s="327"/>
    </row>
    <row r="18" spans="1:3" ht="45" customHeight="1">
      <c r="A18" s="328" t="s">
        <v>583</v>
      </c>
      <c r="B18" s="329"/>
      <c r="C18" s="327"/>
    </row>
    <row r="19" spans="1:3" ht="45" customHeight="1">
      <c r="A19" s="328" t="s">
        <v>584</v>
      </c>
      <c r="B19" s="329"/>
      <c r="C19" s="327"/>
    </row>
    <row r="20" spans="1:3" ht="45" customHeight="1">
      <c r="A20" s="328" t="s">
        <v>585</v>
      </c>
      <c r="B20" s="329"/>
      <c r="C20" s="327"/>
    </row>
    <row r="21" spans="1:3" ht="45" customHeight="1">
      <c r="A21" s="325" t="s">
        <v>586</v>
      </c>
      <c r="B21" s="326"/>
      <c r="C21" s="327"/>
    </row>
    <row r="22" spans="1:3" ht="45" customHeight="1">
      <c r="A22" s="328" t="s">
        <v>587</v>
      </c>
      <c r="B22" s="329"/>
      <c r="C22" s="327"/>
    </row>
    <row r="23" spans="1:3" ht="45" customHeight="1">
      <c r="A23" s="328" t="s">
        <v>588</v>
      </c>
      <c r="B23" s="329"/>
      <c r="C23" s="327"/>
    </row>
    <row r="24" spans="1:3" ht="45" customHeight="1">
      <c r="A24" s="328" t="s">
        <v>589</v>
      </c>
      <c r="B24" s="329"/>
      <c r="C24" s="327"/>
    </row>
    <row r="25" spans="1:3" ht="45" customHeight="1">
      <c r="A25" s="328" t="s">
        <v>590</v>
      </c>
      <c r="B25" s="329"/>
      <c r="C25" s="327"/>
    </row>
    <row r="26" spans="1:3" ht="45" customHeight="1">
      <c r="A26" s="325" t="s">
        <v>591</v>
      </c>
      <c r="B26" s="326"/>
      <c r="C26" s="327"/>
    </row>
    <row r="27" spans="1:3" ht="45" customHeight="1">
      <c r="A27" s="328" t="s">
        <v>592</v>
      </c>
      <c r="B27" s="329"/>
      <c r="C27" s="327"/>
    </row>
    <row r="28" spans="1:3" ht="45" customHeight="1">
      <c r="A28" s="328" t="s">
        <v>593</v>
      </c>
      <c r="B28" s="329"/>
      <c r="C28" s="327"/>
    </row>
    <row r="29" spans="1:3" ht="45" customHeight="1">
      <c r="A29" s="328" t="s">
        <v>594</v>
      </c>
      <c r="B29" s="329"/>
      <c r="C29" s="327"/>
    </row>
    <row r="30" spans="1:3" ht="45" customHeight="1">
      <c r="A30" s="328" t="s">
        <v>595</v>
      </c>
      <c r="B30" s="329"/>
      <c r="C30" s="327"/>
    </row>
    <row r="31" spans="1:3" ht="45" customHeight="1">
      <c r="A31" s="325" t="s">
        <v>596</v>
      </c>
      <c r="B31" s="326"/>
      <c r="C31" s="327"/>
    </row>
    <row r="32" spans="1:3" ht="45" customHeight="1">
      <c r="A32" s="328" t="s">
        <v>597</v>
      </c>
      <c r="B32" s="329"/>
      <c r="C32" s="327"/>
    </row>
    <row r="33" spans="1:3" ht="45" customHeight="1">
      <c r="A33" s="328" t="s">
        <v>598</v>
      </c>
      <c r="B33" s="329"/>
      <c r="C33" s="327"/>
    </row>
    <row r="34" spans="1:3" ht="45" customHeight="1">
      <c r="A34" s="328" t="s">
        <v>599</v>
      </c>
      <c r="B34" s="329"/>
      <c r="C34" s="327"/>
    </row>
    <row r="35" spans="1:3" ht="45" customHeight="1">
      <c r="A35" s="328" t="s">
        <v>600</v>
      </c>
      <c r="B35" s="329"/>
      <c r="C35" s="327"/>
    </row>
    <row r="36" spans="1:3" ht="45" customHeight="1">
      <c r="A36" s="325" t="s">
        <v>601</v>
      </c>
      <c r="B36" s="326"/>
      <c r="C36" s="327"/>
    </row>
    <row r="37" spans="1:3" ht="45" customHeight="1">
      <c r="A37" s="328" t="s">
        <v>602</v>
      </c>
      <c r="B37" s="329"/>
      <c r="C37" s="327"/>
    </row>
    <row r="38" spans="1:3" ht="45" customHeight="1">
      <c r="A38" s="328" t="s">
        <v>603</v>
      </c>
      <c r="B38" s="329"/>
      <c r="C38" s="327"/>
    </row>
    <row r="39" spans="1:3" ht="45" customHeight="1">
      <c r="A39" s="328" t="s">
        <v>604</v>
      </c>
      <c r="B39" s="329"/>
      <c r="C39" s="327"/>
    </row>
    <row r="40" spans="1:3" ht="45" customHeight="1">
      <c r="A40" s="328" t="s">
        <v>605</v>
      </c>
      <c r="B40" s="329"/>
      <c r="C40" s="327"/>
    </row>
    <row r="41" spans="1:3" ht="45" customHeight="1">
      <c r="A41" s="325" t="s">
        <v>606</v>
      </c>
      <c r="B41" s="385">
        <f>SUM(B42:B47)</f>
        <v>2358.9</v>
      </c>
      <c r="C41" s="327"/>
    </row>
    <row r="42" spans="1:3" ht="56.25" customHeight="1">
      <c r="A42" s="328" t="s">
        <v>607</v>
      </c>
      <c r="B42" s="386">
        <v>655.6</v>
      </c>
      <c r="C42" s="424" t="s">
        <v>958</v>
      </c>
    </row>
    <row r="43" spans="1:3" ht="61.5" customHeight="1">
      <c r="A43" s="328" t="s">
        <v>608</v>
      </c>
      <c r="B43" s="386">
        <v>1648.3</v>
      </c>
      <c r="C43" s="424" t="s">
        <v>959</v>
      </c>
    </row>
    <row r="44" spans="1:3" ht="45" customHeight="1">
      <c r="A44" s="328" t="s">
        <v>609</v>
      </c>
      <c r="B44" s="386">
        <v>35</v>
      </c>
      <c r="C44" s="424" t="s">
        <v>960</v>
      </c>
    </row>
    <row r="45" spans="1:3" ht="45" customHeight="1">
      <c r="A45" s="328" t="s">
        <v>610</v>
      </c>
      <c r="B45" s="364">
        <v>18.8</v>
      </c>
      <c r="C45" s="425" t="s">
        <v>961</v>
      </c>
    </row>
    <row r="46" spans="1:3" ht="45" customHeight="1">
      <c r="A46" s="328" t="s">
        <v>611</v>
      </c>
      <c r="B46" s="364"/>
      <c r="C46" s="327"/>
    </row>
    <row r="47" spans="1:3" ht="45" customHeight="1">
      <c r="A47" s="328" t="s">
        <v>612</v>
      </c>
      <c r="B47" s="364">
        <v>1.2</v>
      </c>
      <c r="C47" s="327" t="s">
        <v>700</v>
      </c>
    </row>
    <row r="48" spans="1:3" ht="45" customHeight="1">
      <c r="A48" s="325" t="s">
        <v>613</v>
      </c>
      <c r="B48" s="326"/>
      <c r="C48" s="327"/>
    </row>
    <row r="49" spans="1:3" ht="45" customHeight="1">
      <c r="A49" s="328" t="s">
        <v>614</v>
      </c>
      <c r="B49" s="329"/>
      <c r="C49" s="327"/>
    </row>
    <row r="50" spans="1:3" ht="45" customHeight="1">
      <c r="A50" s="328" t="s">
        <v>615</v>
      </c>
      <c r="B50" s="329"/>
      <c r="C50" s="327"/>
    </row>
    <row r="51" spans="1:3" ht="45" customHeight="1">
      <c r="A51" s="328" t="s">
        <v>616</v>
      </c>
      <c r="B51" s="329"/>
      <c r="C51" s="327"/>
    </row>
    <row r="52" spans="1:3" ht="45" customHeight="1">
      <c r="A52" s="328" t="s">
        <v>617</v>
      </c>
      <c r="B52" s="329"/>
      <c r="C52" s="327"/>
    </row>
    <row r="53" spans="1:3" ht="45" customHeight="1">
      <c r="A53" s="328" t="s">
        <v>618</v>
      </c>
      <c r="B53" s="329"/>
      <c r="C53" s="327"/>
    </row>
    <row r="54" spans="1:3" ht="45" customHeight="1">
      <c r="A54" s="325" t="s">
        <v>619</v>
      </c>
      <c r="B54" s="326"/>
      <c r="C54" s="327"/>
    </row>
    <row r="55" spans="1:3" ht="45" customHeight="1">
      <c r="A55" s="328" t="s">
        <v>620</v>
      </c>
      <c r="B55" s="329"/>
      <c r="C55" s="327"/>
    </row>
    <row r="56" spans="1:3" ht="45" customHeight="1">
      <c r="A56" s="328" t="s">
        <v>621</v>
      </c>
      <c r="B56" s="329"/>
      <c r="C56" s="327"/>
    </row>
    <row r="57" spans="1:3" ht="45" customHeight="1">
      <c r="A57" s="328" t="s">
        <v>622</v>
      </c>
      <c r="B57" s="329"/>
      <c r="C57" s="327"/>
    </row>
    <row r="58" spans="1:3" ht="45" customHeight="1">
      <c r="A58" s="328" t="s">
        <v>623</v>
      </c>
      <c r="B58" s="329"/>
      <c r="C58" s="327"/>
    </row>
    <row r="59" spans="1:3" ht="45" customHeight="1">
      <c r="A59" s="323" t="s">
        <v>624</v>
      </c>
      <c r="B59" s="326">
        <v>2358.9</v>
      </c>
      <c r="C59" s="327"/>
    </row>
  </sheetData>
  <mergeCells count="1">
    <mergeCell ref="A2:C2"/>
  </mergeCells>
  <phoneticPr fontId="1" type="noConversion"/>
  <printOptions horizontalCentered="1"/>
  <pageMargins left="0.55118110236220474" right="0.55118110236220474" top="0.27559055118110237" bottom="0.39370078740157483" header="0.59055118110236227" footer="0.15748031496062992"/>
  <pageSetup paperSize="9" scale="55" firstPageNumber="129"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D22"/>
  <sheetViews>
    <sheetView zoomScale="85" zoomScaleNormal="85" workbookViewId="0">
      <selection activeCell="B8" sqref="B8"/>
    </sheetView>
  </sheetViews>
  <sheetFormatPr defaultColWidth="9" defaultRowHeight="14.25"/>
  <cols>
    <col min="1" max="1" width="50.125" style="24" bestFit="1" customWidth="1"/>
    <col min="2" max="2" width="15.125" style="46" customWidth="1"/>
    <col min="3" max="3" width="34.75" style="24" customWidth="1"/>
    <col min="4" max="4" width="15" style="46" customWidth="1"/>
    <col min="5" max="16384" width="9" style="24"/>
  </cols>
  <sheetData>
    <row r="1" spans="1:4" s="23" customFormat="1" ht="27" customHeight="1">
      <c r="A1" s="21" t="s">
        <v>633</v>
      </c>
      <c r="B1" s="22"/>
      <c r="C1" s="22"/>
    </row>
    <row r="2" spans="1:4" ht="39" customHeight="1">
      <c r="A2" s="429" t="s">
        <v>890</v>
      </c>
      <c r="B2" s="429"/>
      <c r="C2" s="429"/>
      <c r="D2" s="429"/>
    </row>
    <row r="3" spans="1:4" ht="28.9" customHeight="1">
      <c r="A3" s="25"/>
      <c r="B3" s="26"/>
      <c r="C3" s="25"/>
      <c r="D3" s="399" t="s">
        <v>46</v>
      </c>
    </row>
    <row r="4" spans="1:4" s="23" customFormat="1" ht="39" customHeight="1">
      <c r="A4" s="27" t="s">
        <v>47</v>
      </c>
      <c r="B4" s="28" t="s">
        <v>48</v>
      </c>
      <c r="C4" s="29" t="s">
        <v>49</v>
      </c>
      <c r="D4" s="29" t="s">
        <v>48</v>
      </c>
    </row>
    <row r="5" spans="1:4" s="33" customFormat="1" ht="45" customHeight="1">
      <c r="A5" s="30" t="s">
        <v>50</v>
      </c>
      <c r="B5" s="31">
        <v>20000</v>
      </c>
      <c r="C5" s="32" t="s">
        <v>51</v>
      </c>
      <c r="D5" s="31">
        <v>90214</v>
      </c>
    </row>
    <row r="6" spans="1:4" s="23" customFormat="1" ht="45" customHeight="1">
      <c r="A6" s="30" t="s">
        <v>52</v>
      </c>
      <c r="B6" s="31">
        <f>B7+B16</f>
        <v>70214</v>
      </c>
      <c r="C6" s="32" t="s">
        <v>53</v>
      </c>
      <c r="D6" s="31"/>
    </row>
    <row r="7" spans="1:4" s="23" customFormat="1" ht="45" customHeight="1">
      <c r="A7" s="30" t="s">
        <v>54</v>
      </c>
      <c r="B7" s="31">
        <v>70013</v>
      </c>
      <c r="C7" s="32" t="s">
        <v>55</v>
      </c>
      <c r="D7" s="31"/>
    </row>
    <row r="8" spans="1:4" s="23" customFormat="1" ht="45" customHeight="1">
      <c r="A8" s="34" t="s">
        <v>56</v>
      </c>
      <c r="B8" s="35">
        <v>137</v>
      </c>
      <c r="C8" s="36" t="s">
        <v>57</v>
      </c>
      <c r="D8" s="35"/>
    </row>
    <row r="9" spans="1:4" s="23" customFormat="1" ht="45" customHeight="1">
      <c r="A9" s="34" t="s">
        <v>58</v>
      </c>
      <c r="B9" s="35">
        <v>69876</v>
      </c>
      <c r="C9" s="36" t="s">
        <v>59</v>
      </c>
      <c r="D9" s="35"/>
    </row>
    <row r="10" spans="1:4" s="23" customFormat="1" ht="45" customHeight="1">
      <c r="A10" s="34" t="s">
        <v>60</v>
      </c>
      <c r="B10" s="35"/>
      <c r="C10" s="37" t="s">
        <v>61</v>
      </c>
      <c r="D10" s="35"/>
    </row>
    <row r="11" spans="1:4" ht="45" customHeight="1">
      <c r="A11" s="30" t="s">
        <v>62</v>
      </c>
      <c r="B11" s="31"/>
      <c r="C11" s="32" t="s">
        <v>63</v>
      </c>
      <c r="D11" s="31"/>
    </row>
    <row r="12" spans="1:4" ht="45" customHeight="1">
      <c r="A12" s="30" t="s">
        <v>64</v>
      </c>
      <c r="B12" s="31"/>
      <c r="C12" s="32" t="s">
        <v>65</v>
      </c>
      <c r="D12" s="31"/>
    </row>
    <row r="13" spans="1:4" ht="45" customHeight="1">
      <c r="A13" s="30" t="s">
        <v>66</v>
      </c>
      <c r="B13" s="31"/>
      <c r="C13" s="32" t="s">
        <v>67</v>
      </c>
      <c r="D13" s="38"/>
    </row>
    <row r="14" spans="1:4" ht="45" customHeight="1">
      <c r="A14" s="30" t="s">
        <v>68</v>
      </c>
      <c r="B14" s="31"/>
      <c r="C14" s="39" t="s">
        <v>69</v>
      </c>
      <c r="D14" s="31"/>
    </row>
    <row r="15" spans="1:4" ht="45" customHeight="1">
      <c r="A15" s="30" t="s">
        <v>70</v>
      </c>
      <c r="B15" s="31"/>
      <c r="C15" s="40" t="s">
        <v>71</v>
      </c>
      <c r="D15" s="31"/>
    </row>
    <row r="16" spans="1:4" ht="45" customHeight="1">
      <c r="A16" s="41" t="s">
        <v>72</v>
      </c>
      <c r="B16" s="31">
        <v>201</v>
      </c>
      <c r="C16" s="40" t="s">
        <v>73</v>
      </c>
      <c r="D16" s="31"/>
    </row>
    <row r="17" spans="1:4" ht="45" customHeight="1">
      <c r="A17" s="43" t="s">
        <v>74</v>
      </c>
      <c r="B17" s="35">
        <v>201</v>
      </c>
      <c r="C17" s="40" t="s">
        <v>725</v>
      </c>
      <c r="D17" s="31"/>
    </row>
    <row r="18" spans="1:4" ht="45" customHeight="1">
      <c r="A18" s="43" t="s">
        <v>75</v>
      </c>
      <c r="B18" s="43"/>
      <c r="C18" s="378"/>
      <c r="D18" s="31"/>
    </row>
    <row r="19" spans="1:4" ht="45" customHeight="1">
      <c r="A19" s="43" t="s">
        <v>76</v>
      </c>
      <c r="B19" s="35"/>
      <c r="C19" s="32"/>
      <c r="D19" s="31"/>
    </row>
    <row r="20" spans="1:4" ht="45" customHeight="1">
      <c r="A20" s="43" t="s">
        <v>77</v>
      </c>
      <c r="B20" s="31"/>
      <c r="C20" s="32"/>
      <c r="D20" s="31"/>
    </row>
    <row r="21" spans="1:4" ht="45" customHeight="1">
      <c r="A21" s="44" t="s">
        <v>78</v>
      </c>
      <c r="B21" s="31">
        <v>90214</v>
      </c>
      <c r="C21" s="45" t="s">
        <v>79</v>
      </c>
      <c r="D21" s="31">
        <v>90214</v>
      </c>
    </row>
    <row r="22" spans="1:4">
      <c r="D22" s="47"/>
    </row>
  </sheetData>
  <mergeCells count="1">
    <mergeCell ref="A2:D2"/>
  </mergeCells>
  <phoneticPr fontId="1" type="noConversion"/>
  <printOptions horizontalCentered="1"/>
  <pageMargins left="0.55118110236220474" right="0.55118110236220474" top="0.27559055118110237" bottom="0.39370078740157483" header="0.59055118110236227" footer="0.15748031496062992"/>
  <pageSetup paperSize="9" scale="81" firstPageNumber="135" orientation="portrait" useFirstPageNumber="1" r:id="rId1"/>
  <headerFooter alignWithMargins="0"/>
</worksheet>
</file>

<file path=xl/worksheets/sheet30.xml><?xml version="1.0" encoding="utf-8"?>
<worksheet xmlns="http://schemas.openxmlformats.org/spreadsheetml/2006/main" xmlns:r="http://schemas.openxmlformats.org/officeDocument/2006/relationships">
  <sheetPr>
    <pageSetUpPr fitToPage="1"/>
  </sheetPr>
  <dimension ref="A1:C50"/>
  <sheetViews>
    <sheetView showZeros="0" workbookViewId="0">
      <selection activeCell="C42" sqref="C42"/>
    </sheetView>
  </sheetViews>
  <sheetFormatPr defaultColWidth="10" defaultRowHeight="14.25"/>
  <cols>
    <col min="1" max="1" width="61.75" style="298" customWidth="1"/>
    <col min="2" max="2" width="46" style="298" customWidth="1"/>
    <col min="3" max="3" width="26.375" style="298" customWidth="1"/>
    <col min="4" max="16384" width="10" style="298"/>
  </cols>
  <sheetData>
    <row r="1" spans="1:3" s="23" customFormat="1" ht="30.75" customHeight="1">
      <c r="A1" s="335" t="s">
        <v>693</v>
      </c>
      <c r="B1" s="22"/>
    </row>
    <row r="2" spans="1:3" ht="33" customHeight="1">
      <c r="A2" s="458" t="s">
        <v>950</v>
      </c>
      <c r="B2" s="458"/>
      <c r="C2" s="458"/>
    </row>
    <row r="3" spans="1:3" ht="26.25" customHeight="1">
      <c r="C3" s="299" t="s">
        <v>484</v>
      </c>
    </row>
    <row r="4" spans="1:3" ht="29.25" customHeight="1">
      <c r="A4" s="300" t="s">
        <v>485</v>
      </c>
      <c r="B4" s="301" t="s">
        <v>486</v>
      </c>
      <c r="C4" s="302" t="s">
        <v>487</v>
      </c>
    </row>
    <row r="5" spans="1:3" ht="26.1" customHeight="1">
      <c r="A5" s="303" t="s">
        <v>509</v>
      </c>
      <c r="B5" s="304"/>
      <c r="C5" s="305"/>
    </row>
    <row r="6" spans="1:3" ht="26.1" customHeight="1">
      <c r="A6" s="306" t="s">
        <v>510</v>
      </c>
      <c r="B6" s="307"/>
      <c r="C6" s="305"/>
    </row>
    <row r="7" spans="1:3" ht="26.1" customHeight="1">
      <c r="A7" s="306" t="s">
        <v>511</v>
      </c>
      <c r="B7" s="307"/>
      <c r="C7" s="305"/>
    </row>
    <row r="8" spans="1:3" ht="26.1" customHeight="1">
      <c r="A8" s="306" t="s">
        <v>512</v>
      </c>
      <c r="B8" s="307"/>
      <c r="C8" s="305"/>
    </row>
    <row r="9" spans="1:3" ht="26.1" customHeight="1">
      <c r="A9" s="306" t="s">
        <v>513</v>
      </c>
      <c r="B9" s="307"/>
      <c r="C9" s="305"/>
    </row>
    <row r="10" spans="1:3" ht="26.1" customHeight="1">
      <c r="A10" s="303" t="s">
        <v>514</v>
      </c>
      <c r="B10" s="304"/>
      <c r="C10" s="305"/>
    </row>
    <row r="11" spans="1:3" ht="26.1" customHeight="1">
      <c r="A11" s="306" t="s">
        <v>515</v>
      </c>
      <c r="B11" s="307"/>
      <c r="C11" s="305"/>
    </row>
    <row r="12" spans="1:3" ht="26.1" customHeight="1">
      <c r="A12" s="306" t="s">
        <v>516</v>
      </c>
      <c r="B12" s="307"/>
      <c r="C12" s="305"/>
    </row>
    <row r="13" spans="1:3" ht="26.1" customHeight="1">
      <c r="A13" s="306" t="s">
        <v>512</v>
      </c>
      <c r="B13" s="307"/>
      <c r="C13" s="305"/>
    </row>
    <row r="14" spans="1:3" ht="26.1" customHeight="1">
      <c r="A14" s="306" t="s">
        <v>517</v>
      </c>
      <c r="B14" s="307"/>
      <c r="C14" s="305"/>
    </row>
    <row r="15" spans="1:3" ht="26.1" customHeight="1">
      <c r="A15" s="306" t="s">
        <v>518</v>
      </c>
      <c r="B15" s="307"/>
      <c r="C15" s="305"/>
    </row>
    <row r="16" spans="1:3" ht="26.1" customHeight="1">
      <c r="A16" s="303" t="s">
        <v>519</v>
      </c>
      <c r="B16" s="304"/>
      <c r="C16" s="305"/>
    </row>
    <row r="17" spans="1:3" ht="26.1" customHeight="1">
      <c r="A17" s="306" t="s">
        <v>520</v>
      </c>
      <c r="B17" s="307"/>
      <c r="C17" s="305"/>
    </row>
    <row r="18" spans="1:3" ht="26.1" customHeight="1">
      <c r="A18" s="306" t="s">
        <v>521</v>
      </c>
      <c r="B18" s="307"/>
      <c r="C18" s="305"/>
    </row>
    <row r="19" spans="1:3" ht="26.1" customHeight="1">
      <c r="A19" s="306" t="s">
        <v>522</v>
      </c>
      <c r="B19" s="307"/>
      <c r="C19" s="305"/>
    </row>
    <row r="20" spans="1:3" ht="26.1" customHeight="1">
      <c r="A20" s="303" t="s">
        <v>523</v>
      </c>
      <c r="B20" s="304"/>
      <c r="C20" s="305"/>
    </row>
    <row r="21" spans="1:3" ht="26.1" customHeight="1">
      <c r="A21" s="306" t="s">
        <v>524</v>
      </c>
      <c r="B21" s="307"/>
      <c r="C21" s="305"/>
    </row>
    <row r="22" spans="1:3" ht="26.1" customHeight="1">
      <c r="A22" s="306" t="s">
        <v>525</v>
      </c>
      <c r="B22" s="307"/>
      <c r="C22" s="305"/>
    </row>
    <row r="23" spans="1:3" ht="26.1" customHeight="1">
      <c r="A23" s="306" t="s">
        <v>526</v>
      </c>
      <c r="B23" s="307"/>
      <c r="C23" s="305"/>
    </row>
    <row r="24" spans="1:3" ht="26.1" customHeight="1">
      <c r="A24" s="306" t="s">
        <v>527</v>
      </c>
      <c r="B24" s="307"/>
      <c r="C24" s="305"/>
    </row>
    <row r="25" spans="1:3" ht="26.1" customHeight="1">
      <c r="A25" s="303" t="s">
        <v>528</v>
      </c>
      <c r="B25" s="304"/>
      <c r="C25" s="305"/>
    </row>
    <row r="26" spans="1:3" ht="26.1" customHeight="1">
      <c r="A26" s="306" t="s">
        <v>529</v>
      </c>
      <c r="B26" s="307"/>
      <c r="C26" s="305"/>
    </row>
    <row r="27" spans="1:3" ht="26.1" customHeight="1">
      <c r="A27" s="306" t="s">
        <v>530</v>
      </c>
      <c r="B27" s="307"/>
      <c r="C27" s="305"/>
    </row>
    <row r="28" spans="1:3" ht="26.1" customHeight="1">
      <c r="A28" s="306" t="s">
        <v>531</v>
      </c>
      <c r="B28" s="307"/>
      <c r="C28" s="305"/>
    </row>
    <row r="29" spans="1:3" ht="26.1" customHeight="1">
      <c r="A29" s="303" t="s">
        <v>532</v>
      </c>
      <c r="B29" s="304"/>
      <c r="C29" s="305"/>
    </row>
    <row r="30" spans="1:3" ht="26.1" customHeight="1">
      <c r="A30" s="306" t="s">
        <v>533</v>
      </c>
      <c r="B30" s="307"/>
      <c r="C30" s="305"/>
    </row>
    <row r="31" spans="1:3" ht="26.1" customHeight="1">
      <c r="A31" s="306" t="s">
        <v>534</v>
      </c>
      <c r="B31" s="307"/>
      <c r="C31" s="305"/>
    </row>
    <row r="32" spans="1:3" ht="26.1" customHeight="1">
      <c r="A32" s="306" t="s">
        <v>535</v>
      </c>
      <c r="B32" s="307"/>
      <c r="C32" s="305"/>
    </row>
    <row r="33" spans="1:3" ht="26.1" customHeight="1">
      <c r="A33" s="303" t="s">
        <v>536</v>
      </c>
      <c r="B33" s="304"/>
      <c r="C33" s="305"/>
    </row>
    <row r="34" spans="1:3" ht="26.1" customHeight="1">
      <c r="A34" s="306" t="s">
        <v>537</v>
      </c>
      <c r="B34" s="307"/>
      <c r="C34" s="305"/>
    </row>
    <row r="35" spans="1:3" ht="26.1" customHeight="1">
      <c r="A35" s="306" t="s">
        <v>534</v>
      </c>
      <c r="B35" s="307"/>
      <c r="C35" s="305"/>
    </row>
    <row r="36" spans="1:3" ht="26.1" customHeight="1">
      <c r="A36" s="306" t="s">
        <v>538</v>
      </c>
      <c r="B36" s="307"/>
      <c r="C36" s="305"/>
    </row>
    <row r="37" spans="1:3" ht="26.1" customHeight="1">
      <c r="A37" s="303" t="s">
        <v>539</v>
      </c>
      <c r="B37" s="388">
        <f>SUM(B38:B42)</f>
        <v>1651.8</v>
      </c>
      <c r="C37" s="305"/>
    </row>
    <row r="38" spans="1:3" ht="57">
      <c r="A38" s="306" t="s">
        <v>540</v>
      </c>
      <c r="B38" s="387">
        <v>1384.8</v>
      </c>
      <c r="C38" s="424" t="s">
        <v>962</v>
      </c>
    </row>
    <row r="39" spans="1:3" ht="57">
      <c r="A39" s="306" t="s">
        <v>541</v>
      </c>
      <c r="B39" s="387">
        <v>162.6</v>
      </c>
      <c r="C39" s="424" t="s">
        <v>963</v>
      </c>
    </row>
    <row r="40" spans="1:3" ht="36.75" customHeight="1">
      <c r="A40" s="306" t="s">
        <v>542</v>
      </c>
      <c r="B40" s="387"/>
      <c r="C40" s="425"/>
    </row>
    <row r="41" spans="1:3" ht="36.75" customHeight="1">
      <c r="A41" s="375" t="s">
        <v>713</v>
      </c>
      <c r="B41" s="387">
        <v>104.4</v>
      </c>
      <c r="C41" s="424" t="s">
        <v>964</v>
      </c>
    </row>
    <row r="42" spans="1:3" ht="35.25" customHeight="1">
      <c r="A42" s="306" t="s">
        <v>543</v>
      </c>
      <c r="B42" s="365"/>
      <c r="C42" s="327"/>
    </row>
    <row r="43" spans="1:3" ht="26.1" customHeight="1">
      <c r="A43" s="303" t="s">
        <v>544</v>
      </c>
      <c r="B43" s="304"/>
      <c r="C43" s="305"/>
    </row>
    <row r="44" spans="1:3" ht="26.1" customHeight="1">
      <c r="A44" s="306" t="s">
        <v>545</v>
      </c>
      <c r="B44" s="307"/>
      <c r="C44" s="305"/>
    </row>
    <row r="45" spans="1:3" ht="26.1" customHeight="1">
      <c r="A45" s="306" t="s">
        <v>546</v>
      </c>
      <c r="B45" s="307"/>
      <c r="C45" s="305"/>
    </row>
    <row r="46" spans="1:3" ht="26.1" customHeight="1">
      <c r="A46" s="303" t="s">
        <v>547</v>
      </c>
      <c r="B46" s="304"/>
      <c r="C46" s="305"/>
    </row>
    <row r="47" spans="1:3" ht="26.1" customHeight="1">
      <c r="A47" s="306" t="s">
        <v>548</v>
      </c>
      <c r="B47" s="307"/>
      <c r="C47" s="305"/>
    </row>
    <row r="48" spans="1:3" ht="26.1" customHeight="1">
      <c r="A48" s="306" t="s">
        <v>534</v>
      </c>
      <c r="B48" s="307"/>
      <c r="C48" s="305"/>
    </row>
    <row r="49" spans="1:3" ht="26.1" customHeight="1">
      <c r="A49" s="306" t="s">
        <v>549</v>
      </c>
      <c r="B49" s="307"/>
      <c r="C49" s="305"/>
    </row>
    <row r="50" spans="1:3" ht="26.1" customHeight="1">
      <c r="A50" s="301" t="s">
        <v>550</v>
      </c>
      <c r="B50" s="304">
        <v>1651.8</v>
      </c>
      <c r="C50" s="305"/>
    </row>
  </sheetData>
  <mergeCells count="1">
    <mergeCell ref="A2:C2"/>
  </mergeCells>
  <phoneticPr fontId="1" type="noConversion"/>
  <printOptions horizontalCentered="1"/>
  <pageMargins left="0.55118110236220474" right="0.55118110236220474" top="0.27559055118110237" bottom="0.39370078740157483" header="0.59055118110236227" footer="0.15748031496062992"/>
  <pageSetup paperSize="9" scale="56" firstPageNumber="135" orientation="portrait" useFirstPageNumber="1" r:id="rId1"/>
  <headerFooter alignWithMargins="0"/>
</worksheet>
</file>

<file path=xl/worksheets/sheet31.xml><?xml version="1.0" encoding="utf-8"?>
<worksheet xmlns="http://schemas.openxmlformats.org/spreadsheetml/2006/main" xmlns:r="http://schemas.openxmlformats.org/officeDocument/2006/relationships">
  <sheetPr>
    <pageSetUpPr fitToPage="1"/>
  </sheetPr>
  <dimension ref="A1:C34"/>
  <sheetViews>
    <sheetView showZeros="0" zoomScale="85" zoomScaleNormal="85" workbookViewId="0">
      <selection activeCell="A28" sqref="A28"/>
    </sheetView>
  </sheetViews>
  <sheetFormatPr defaultColWidth="10" defaultRowHeight="14.25"/>
  <cols>
    <col min="1" max="1" width="57.625" style="298" customWidth="1"/>
    <col min="2" max="2" width="40.625" style="298" customWidth="1"/>
    <col min="3" max="3" width="29.5" style="298" customWidth="1"/>
    <col min="4" max="16384" width="10" style="298"/>
  </cols>
  <sheetData>
    <row r="1" spans="1:3" s="23" customFormat="1" ht="30.75" customHeight="1">
      <c r="A1" s="335" t="s">
        <v>694</v>
      </c>
      <c r="B1" s="22"/>
    </row>
    <row r="2" spans="1:3" ht="33" customHeight="1">
      <c r="A2" s="458" t="s">
        <v>951</v>
      </c>
      <c r="B2" s="458"/>
      <c r="C2" s="458"/>
    </row>
    <row r="3" spans="1:3" ht="26.25" customHeight="1">
      <c r="C3" s="299" t="s">
        <v>484</v>
      </c>
    </row>
    <row r="4" spans="1:3" ht="35.1" customHeight="1">
      <c r="A4" s="300" t="s">
        <v>485</v>
      </c>
      <c r="B4" s="301" t="s">
        <v>486</v>
      </c>
      <c r="C4" s="302" t="s">
        <v>487</v>
      </c>
    </row>
    <row r="5" spans="1:3" ht="35.1" customHeight="1">
      <c r="A5" s="303" t="s">
        <v>488</v>
      </c>
      <c r="B5" s="304"/>
      <c r="C5" s="308"/>
    </row>
    <row r="6" spans="1:3" ht="35.1" customHeight="1">
      <c r="A6" s="306" t="s">
        <v>489</v>
      </c>
      <c r="B6" s="307"/>
      <c r="C6" s="308"/>
    </row>
    <row r="7" spans="1:3" ht="35.1" customHeight="1">
      <c r="A7" s="306" t="s">
        <v>490</v>
      </c>
      <c r="B7" s="307"/>
      <c r="C7" s="308"/>
    </row>
    <row r="8" spans="1:3" ht="35.1" customHeight="1">
      <c r="A8" s="306" t="s">
        <v>491</v>
      </c>
      <c r="B8" s="307"/>
      <c r="C8" s="308"/>
    </row>
    <row r="9" spans="1:3" ht="35.1" customHeight="1">
      <c r="A9" s="306" t="s">
        <v>492</v>
      </c>
      <c r="B9" s="307"/>
      <c r="C9" s="308"/>
    </row>
    <row r="10" spans="1:3" ht="35.1" customHeight="1">
      <c r="A10" s="306" t="s">
        <v>493</v>
      </c>
      <c r="B10" s="307"/>
      <c r="C10" s="308"/>
    </row>
    <row r="11" spans="1:3" ht="35.1" customHeight="1">
      <c r="A11" s="303" t="s">
        <v>494</v>
      </c>
      <c r="B11" s="304"/>
      <c r="C11" s="308"/>
    </row>
    <row r="12" spans="1:3" ht="35.1" customHeight="1">
      <c r="A12" s="306" t="s">
        <v>495</v>
      </c>
      <c r="B12" s="307"/>
      <c r="C12" s="308"/>
    </row>
    <row r="13" spans="1:3" ht="35.1" customHeight="1">
      <c r="A13" s="306" t="s">
        <v>496</v>
      </c>
      <c r="B13" s="307"/>
      <c r="C13" s="308"/>
    </row>
    <row r="14" spans="1:3" ht="35.1" customHeight="1">
      <c r="A14" s="306" t="s">
        <v>497</v>
      </c>
      <c r="B14" s="307"/>
      <c r="C14" s="308"/>
    </row>
    <row r="15" spans="1:3" ht="35.1" customHeight="1">
      <c r="A15" s="306" t="s">
        <v>498</v>
      </c>
      <c r="B15" s="307"/>
      <c r="C15" s="308"/>
    </row>
    <row r="16" spans="1:3" ht="35.1" customHeight="1">
      <c r="A16" s="306" t="s">
        <v>558</v>
      </c>
      <c r="B16" s="307"/>
      <c r="C16" s="308"/>
    </row>
    <row r="17" spans="1:3" ht="35.1" customHeight="1">
      <c r="A17" s="303" t="s">
        <v>499</v>
      </c>
      <c r="B17" s="304"/>
      <c r="C17" s="308"/>
    </row>
    <row r="18" spans="1:3" ht="35.1" customHeight="1">
      <c r="A18" s="306" t="s">
        <v>500</v>
      </c>
      <c r="B18" s="307"/>
      <c r="C18" s="308"/>
    </row>
    <row r="19" spans="1:3" ht="35.1" customHeight="1">
      <c r="A19" s="306" t="s">
        <v>501</v>
      </c>
      <c r="B19" s="307"/>
      <c r="C19" s="308"/>
    </row>
    <row r="20" spans="1:3" ht="35.1" customHeight="1">
      <c r="A20" s="306" t="s">
        <v>502</v>
      </c>
      <c r="B20" s="307"/>
      <c r="C20" s="308"/>
    </row>
    <row r="21" spans="1:3" ht="35.1" customHeight="1">
      <c r="A21" s="306" t="s">
        <v>503</v>
      </c>
      <c r="B21" s="307"/>
      <c r="C21" s="308"/>
    </row>
    <row r="22" spans="1:3" ht="35.1" customHeight="1">
      <c r="A22" s="303" t="s">
        <v>504</v>
      </c>
      <c r="B22" s="304"/>
      <c r="C22" s="308"/>
    </row>
    <row r="23" spans="1:3" ht="35.1" customHeight="1">
      <c r="A23" s="306" t="s">
        <v>505</v>
      </c>
      <c r="B23" s="307"/>
      <c r="C23" s="308"/>
    </row>
    <row r="24" spans="1:3" ht="35.1" customHeight="1">
      <c r="A24" s="306" t="s">
        <v>506</v>
      </c>
      <c r="B24" s="307"/>
      <c r="C24" s="308"/>
    </row>
    <row r="25" spans="1:3" ht="35.1" customHeight="1">
      <c r="A25" s="306" t="s">
        <v>507</v>
      </c>
      <c r="B25" s="307"/>
      <c r="C25" s="308"/>
    </row>
    <row r="26" spans="1:3" ht="35.1" customHeight="1">
      <c r="A26" s="306" t="s">
        <v>508</v>
      </c>
      <c r="B26" s="307"/>
      <c r="C26" s="308"/>
    </row>
    <row r="27" spans="1:3" ht="35.1" customHeight="1">
      <c r="A27" s="306" t="s">
        <v>558</v>
      </c>
      <c r="B27" s="309"/>
      <c r="C27" s="308"/>
    </row>
    <row r="28" spans="1:3" ht="35.1" customHeight="1">
      <c r="A28" s="303" t="s">
        <v>551</v>
      </c>
      <c r="B28" s="304"/>
      <c r="C28" s="308"/>
    </row>
    <row r="29" spans="1:3" ht="35.1" customHeight="1">
      <c r="A29" s="306" t="s">
        <v>552</v>
      </c>
      <c r="B29" s="307"/>
      <c r="C29" s="308"/>
    </row>
    <row r="30" spans="1:3" ht="35.1" customHeight="1">
      <c r="A30" s="306" t="s">
        <v>553</v>
      </c>
      <c r="B30" s="307"/>
      <c r="C30" s="308"/>
    </row>
    <row r="31" spans="1:3" ht="35.1" customHeight="1">
      <c r="A31" s="306" t="s">
        <v>554</v>
      </c>
      <c r="B31" s="307"/>
      <c r="C31" s="308"/>
    </row>
    <row r="32" spans="1:3" ht="35.1" customHeight="1">
      <c r="A32" s="306" t="s">
        <v>555</v>
      </c>
      <c r="B32" s="307"/>
      <c r="C32" s="308"/>
    </row>
    <row r="33" spans="1:3" ht="35.1" customHeight="1">
      <c r="A33" s="306" t="s">
        <v>556</v>
      </c>
      <c r="B33" s="307"/>
      <c r="C33" s="308"/>
    </row>
    <row r="34" spans="1:3" ht="35.1" customHeight="1">
      <c r="A34" s="301" t="s">
        <v>557</v>
      </c>
      <c r="B34" s="304"/>
      <c r="C34" s="308"/>
    </row>
  </sheetData>
  <mergeCells count="1">
    <mergeCell ref="A2:C2"/>
  </mergeCells>
  <phoneticPr fontId="1" type="noConversion"/>
  <printOptions horizontalCentered="1"/>
  <pageMargins left="0.55118110236220474" right="0.55118110236220474" top="0.27559055118110237" bottom="0.39370078740157483" header="0.59055118110236227" footer="0.15748031496062992"/>
  <pageSetup paperSize="9" scale="67" firstPageNumber="135" orientation="portrait" useFirstPageNumber="1" r:id="rId1"/>
  <headerFooter alignWithMargins="0"/>
</worksheet>
</file>

<file path=xl/worksheets/sheet32.xml><?xml version="1.0" encoding="utf-8"?>
<worksheet xmlns="http://schemas.openxmlformats.org/spreadsheetml/2006/main" xmlns:r="http://schemas.openxmlformats.org/officeDocument/2006/relationships">
  <sheetPr>
    <pageSetUpPr fitToPage="1"/>
  </sheetPr>
  <dimension ref="A1:C31"/>
  <sheetViews>
    <sheetView showZeros="0" zoomScale="85" zoomScaleNormal="85" workbookViewId="0">
      <selection activeCell="A2" sqref="A2:C2"/>
    </sheetView>
  </sheetViews>
  <sheetFormatPr defaultColWidth="10" defaultRowHeight="14.25"/>
  <cols>
    <col min="1" max="1" width="57.25" style="298" customWidth="1"/>
    <col min="2" max="2" width="41.125" style="298" customWidth="1"/>
    <col min="3" max="3" width="31.75" style="298" customWidth="1"/>
    <col min="4" max="16384" width="10" style="298"/>
  </cols>
  <sheetData>
    <row r="1" spans="1:3" s="23" customFormat="1" ht="30.75" customHeight="1">
      <c r="A1" s="335" t="s">
        <v>695</v>
      </c>
      <c r="B1" s="22"/>
    </row>
    <row r="2" spans="1:3" ht="33" customHeight="1">
      <c r="A2" s="458" t="s">
        <v>952</v>
      </c>
      <c r="B2" s="458"/>
      <c r="C2" s="458"/>
    </row>
    <row r="3" spans="1:3" ht="26.25" customHeight="1">
      <c r="C3" s="299" t="s">
        <v>484</v>
      </c>
    </row>
    <row r="4" spans="1:3" ht="39" customHeight="1">
      <c r="A4" s="300" t="s">
        <v>485</v>
      </c>
      <c r="B4" s="301" t="s">
        <v>486</v>
      </c>
      <c r="C4" s="302" t="s">
        <v>487</v>
      </c>
    </row>
    <row r="5" spans="1:3" ht="39" customHeight="1">
      <c r="A5" s="303" t="s">
        <v>509</v>
      </c>
      <c r="B5" s="304"/>
      <c r="C5" s="308"/>
    </row>
    <row r="6" spans="1:3" ht="39" customHeight="1">
      <c r="A6" s="306" t="s">
        <v>510</v>
      </c>
      <c r="B6" s="307"/>
      <c r="C6" s="308"/>
    </row>
    <row r="7" spans="1:3" ht="39" customHeight="1">
      <c r="A7" s="306" t="s">
        <v>511</v>
      </c>
      <c r="B7" s="307"/>
      <c r="C7" s="308"/>
    </row>
    <row r="8" spans="1:3" ht="39" customHeight="1">
      <c r="A8" s="306" t="s">
        <v>512</v>
      </c>
      <c r="B8" s="307"/>
      <c r="C8" s="308"/>
    </row>
    <row r="9" spans="1:3" ht="39" customHeight="1">
      <c r="A9" s="306" t="s">
        <v>513</v>
      </c>
      <c r="B9" s="307"/>
      <c r="C9" s="308"/>
    </row>
    <row r="10" spans="1:3" ht="39" customHeight="1">
      <c r="A10" s="303" t="s">
        <v>514</v>
      </c>
      <c r="B10" s="304"/>
      <c r="C10" s="308"/>
    </row>
    <row r="11" spans="1:3" ht="39" customHeight="1">
      <c r="A11" s="306" t="s">
        <v>515</v>
      </c>
      <c r="B11" s="307"/>
      <c r="C11" s="308"/>
    </row>
    <row r="12" spans="1:3" ht="39" customHeight="1">
      <c r="A12" s="306" t="s">
        <v>516</v>
      </c>
      <c r="B12" s="307"/>
      <c r="C12" s="308"/>
    </row>
    <row r="13" spans="1:3" ht="39" customHeight="1">
      <c r="A13" s="306" t="s">
        <v>512</v>
      </c>
      <c r="B13" s="307"/>
      <c r="C13" s="308"/>
    </row>
    <row r="14" spans="1:3" ht="39" customHeight="1">
      <c r="A14" s="306" t="s">
        <v>517</v>
      </c>
      <c r="B14" s="307"/>
      <c r="C14" s="308"/>
    </row>
    <row r="15" spans="1:3" ht="39" customHeight="1">
      <c r="A15" s="306" t="s">
        <v>518</v>
      </c>
      <c r="B15" s="307"/>
      <c r="C15" s="308"/>
    </row>
    <row r="16" spans="1:3" ht="39" customHeight="1">
      <c r="A16" s="310" t="s">
        <v>561</v>
      </c>
      <c r="B16" s="307"/>
      <c r="C16" s="308"/>
    </row>
    <row r="17" spans="1:3" ht="39" customHeight="1">
      <c r="A17" s="303" t="s">
        <v>519</v>
      </c>
      <c r="B17" s="304"/>
      <c r="C17" s="308"/>
    </row>
    <row r="18" spans="1:3" ht="39" customHeight="1">
      <c r="A18" s="306" t="s">
        <v>520</v>
      </c>
      <c r="B18" s="307"/>
      <c r="C18" s="308"/>
    </row>
    <row r="19" spans="1:3" ht="39" customHeight="1">
      <c r="A19" s="306" t="s">
        <v>521</v>
      </c>
      <c r="B19" s="307"/>
      <c r="C19" s="308"/>
    </row>
    <row r="20" spans="1:3" ht="39" customHeight="1">
      <c r="A20" s="306" t="s">
        <v>522</v>
      </c>
      <c r="B20" s="307"/>
      <c r="C20" s="308"/>
    </row>
    <row r="21" spans="1:3" ht="39" customHeight="1">
      <c r="A21" s="303" t="s">
        <v>523</v>
      </c>
      <c r="B21" s="304"/>
      <c r="C21" s="308"/>
    </row>
    <row r="22" spans="1:3" ht="39" customHeight="1">
      <c r="A22" s="306" t="s">
        <v>524</v>
      </c>
      <c r="B22" s="307"/>
      <c r="C22" s="308"/>
    </row>
    <row r="23" spans="1:3" ht="39" customHeight="1">
      <c r="A23" s="306" t="s">
        <v>525</v>
      </c>
      <c r="B23" s="307"/>
      <c r="C23" s="308"/>
    </row>
    <row r="24" spans="1:3" ht="39" customHeight="1">
      <c r="A24" s="306" t="s">
        <v>526</v>
      </c>
      <c r="B24" s="307"/>
      <c r="C24" s="308"/>
    </row>
    <row r="25" spans="1:3" ht="39" customHeight="1">
      <c r="A25" s="306" t="s">
        <v>527</v>
      </c>
      <c r="B25" s="307"/>
      <c r="C25" s="308"/>
    </row>
    <row r="26" spans="1:3" ht="39" customHeight="1">
      <c r="A26" s="310" t="s">
        <v>561</v>
      </c>
      <c r="B26" s="309"/>
      <c r="C26" s="308"/>
    </row>
    <row r="27" spans="1:3" ht="39" customHeight="1">
      <c r="A27" s="310" t="s">
        <v>559</v>
      </c>
      <c r="B27" s="309"/>
      <c r="C27" s="308"/>
    </row>
    <row r="28" spans="1:3" ht="39" customHeight="1">
      <c r="A28" s="303" t="s">
        <v>560</v>
      </c>
      <c r="B28" s="304"/>
      <c r="C28" s="308"/>
    </row>
    <row r="29" spans="1:3" ht="39" customHeight="1">
      <c r="A29" s="306" t="s">
        <v>545</v>
      </c>
      <c r="B29" s="307"/>
      <c r="C29" s="308"/>
    </row>
    <row r="30" spans="1:3" ht="39" customHeight="1">
      <c r="A30" s="306" t="s">
        <v>546</v>
      </c>
      <c r="B30" s="307"/>
      <c r="C30" s="308"/>
    </row>
    <row r="31" spans="1:3" ht="39" customHeight="1">
      <c r="A31" s="301" t="s">
        <v>550</v>
      </c>
      <c r="B31" s="304"/>
      <c r="C31" s="308"/>
    </row>
  </sheetData>
  <mergeCells count="1">
    <mergeCell ref="A2:C2"/>
  </mergeCells>
  <phoneticPr fontId="1" type="noConversion"/>
  <printOptions horizontalCentered="1"/>
  <pageMargins left="0.55118110236220474" right="0.55118110236220474" top="0.27559055118110237" bottom="0.39370078740157483" header="0.59055118110236227" footer="0.15748031496062992"/>
  <pageSetup paperSize="9" scale="66" firstPageNumber="135" orientation="portrait" useFirstPageNumber="1" r:id="rId1"/>
  <headerFooter alignWithMargins="0"/>
</worksheet>
</file>

<file path=xl/worksheets/sheet33.xml><?xml version="1.0" encoding="utf-8"?>
<worksheet xmlns="http://schemas.openxmlformats.org/spreadsheetml/2006/main" xmlns:r="http://schemas.openxmlformats.org/officeDocument/2006/relationships">
  <sheetPr>
    <pageSetUpPr fitToPage="1"/>
  </sheetPr>
  <dimension ref="A1:C10"/>
  <sheetViews>
    <sheetView zoomScale="85" zoomScaleNormal="85" workbookViewId="0">
      <selection activeCell="B9" sqref="B9"/>
    </sheetView>
  </sheetViews>
  <sheetFormatPr defaultColWidth="36.625" defaultRowHeight="13.5"/>
  <cols>
    <col min="1" max="1" width="64.5" style="311" customWidth="1"/>
    <col min="2" max="16384" width="36.625" style="311"/>
  </cols>
  <sheetData>
    <row r="1" spans="1:3" ht="14.25">
      <c r="A1" s="316" t="s">
        <v>658</v>
      </c>
    </row>
    <row r="2" spans="1:3" ht="48" customHeight="1">
      <c r="A2" s="459" t="s">
        <v>970</v>
      </c>
      <c r="B2" s="459"/>
    </row>
    <row r="3" spans="1:3" ht="29.45" customHeight="1">
      <c r="A3" s="312"/>
      <c r="B3" s="373" t="s">
        <v>708</v>
      </c>
    </row>
    <row r="4" spans="1:3" ht="112.15" customHeight="1">
      <c r="A4" s="313" t="s">
        <v>562</v>
      </c>
      <c r="B4" s="313" t="s">
        <v>563</v>
      </c>
    </row>
    <row r="5" spans="1:3" ht="50.25" customHeight="1">
      <c r="A5" s="374" t="s">
        <v>953</v>
      </c>
      <c r="B5" s="390">
        <v>24551</v>
      </c>
      <c r="C5" s="392"/>
    </row>
    <row r="6" spans="1:3" ht="50.25" customHeight="1">
      <c r="A6" s="374" t="s">
        <v>954</v>
      </c>
      <c r="B6" s="390">
        <v>3035</v>
      </c>
    </row>
    <row r="7" spans="1:3" ht="50.25" customHeight="1">
      <c r="A7" s="374" t="s">
        <v>955</v>
      </c>
      <c r="B7" s="390">
        <v>2700</v>
      </c>
    </row>
    <row r="8" spans="1:3" ht="50.25" customHeight="1">
      <c r="A8" s="314" t="s">
        <v>564</v>
      </c>
      <c r="B8" s="390">
        <v>2700</v>
      </c>
    </row>
    <row r="9" spans="1:3" ht="50.25" customHeight="1">
      <c r="A9" s="374" t="s">
        <v>956</v>
      </c>
      <c r="B9" s="390">
        <v>24886</v>
      </c>
    </row>
    <row r="10" spans="1:3" ht="14.25">
      <c r="A10" s="315" t="s">
        <v>565</v>
      </c>
    </row>
  </sheetData>
  <mergeCells count="1">
    <mergeCell ref="A2:B2"/>
  </mergeCells>
  <phoneticPr fontId="1" type="noConversion"/>
  <printOptions horizontalCentered="1"/>
  <pageMargins left="0.55118110236220474" right="0.55118110236220474" top="0.27559055118110237" bottom="0.39370078740157483" header="0.59055118110236227" footer="0.15748031496062992"/>
  <pageSetup paperSize="9" scale="92" firstPageNumber="135" orientation="portrait" useFirstPageNumber="1" r:id="rId1"/>
  <headerFooter alignWithMargins="0"/>
</worksheet>
</file>

<file path=xl/worksheets/sheet34.xml><?xml version="1.0" encoding="utf-8"?>
<worksheet xmlns="http://schemas.openxmlformats.org/spreadsheetml/2006/main" xmlns:r="http://schemas.openxmlformats.org/officeDocument/2006/relationships">
  <sheetPr>
    <pageSetUpPr fitToPage="1"/>
  </sheetPr>
  <dimension ref="A1:C5"/>
  <sheetViews>
    <sheetView tabSelected="1" workbookViewId="0">
      <selection activeCell="C15" sqref="C15"/>
    </sheetView>
  </sheetViews>
  <sheetFormatPr defaultColWidth="47.625" defaultRowHeight="13.5"/>
  <cols>
    <col min="1" max="1" width="41.75" style="144" customWidth="1"/>
    <col min="2" max="2" width="31" style="144" customWidth="1"/>
    <col min="3" max="3" width="31" style="418" customWidth="1"/>
    <col min="4" max="16384" width="47.625" style="145"/>
  </cols>
  <sheetData>
    <row r="1" spans="1:3" ht="28.9" customHeight="1">
      <c r="A1" s="156" t="s">
        <v>696</v>
      </c>
      <c r="B1" s="156"/>
    </row>
    <row r="2" spans="1:3" ht="29.45" customHeight="1">
      <c r="A2" s="445" t="s">
        <v>971</v>
      </c>
      <c r="B2" s="445"/>
      <c r="C2" s="445"/>
    </row>
    <row r="3" spans="1:3" ht="31.9" customHeight="1">
      <c r="A3" s="157" t="s">
        <v>260</v>
      </c>
      <c r="B3" s="157"/>
      <c r="C3" s="419" t="s">
        <v>148</v>
      </c>
    </row>
    <row r="4" spans="1:3" ht="29.45" customHeight="1">
      <c r="A4" s="159" t="s">
        <v>261</v>
      </c>
      <c r="B4" s="159" t="s">
        <v>967</v>
      </c>
      <c r="C4" s="420" t="s">
        <v>885</v>
      </c>
    </row>
    <row r="5" spans="1:3" ht="30.6" customHeight="1">
      <c r="A5" s="366" t="s">
        <v>701</v>
      </c>
      <c r="B5" s="366">
        <v>24886</v>
      </c>
      <c r="C5" s="422">
        <v>36867</v>
      </c>
    </row>
  </sheetData>
  <mergeCells count="1">
    <mergeCell ref="A2:C2"/>
  </mergeCells>
  <phoneticPr fontId="1" type="noConversion"/>
  <printOptions horizontalCentered="1"/>
  <pageMargins left="0.55118110236220474" right="0.55118110236220474" top="0.27559055118110237" bottom="0.39370078740157483" header="0.59055118110236227" footer="0.15748031496062992"/>
  <pageSetup paperSize="9" scale="89" firstPageNumber="135"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C35"/>
  <sheetViews>
    <sheetView zoomScale="85" zoomScaleNormal="85" workbookViewId="0">
      <selection activeCell="E24" sqref="E24"/>
    </sheetView>
  </sheetViews>
  <sheetFormatPr defaultColWidth="25.75" defaultRowHeight="14.25"/>
  <cols>
    <col min="1" max="1" width="58.375" style="51" customWidth="1"/>
    <col min="2" max="2" width="35.75" style="51" customWidth="1"/>
    <col min="3" max="16384" width="25.75" style="51"/>
  </cols>
  <sheetData>
    <row r="1" spans="1:2" s="50" customFormat="1" ht="24.6" customHeight="1">
      <c r="A1" s="48" t="s">
        <v>634</v>
      </c>
      <c r="B1" s="49"/>
    </row>
    <row r="2" spans="1:2" ht="25.5">
      <c r="A2" s="430" t="s">
        <v>891</v>
      </c>
      <c r="B2" s="431"/>
    </row>
    <row r="3" spans="1:2" ht="25.5">
      <c r="A3" s="52"/>
      <c r="B3" s="52"/>
    </row>
    <row r="4" spans="1:2" ht="20.45" customHeight="1">
      <c r="B4" s="53" t="s">
        <v>80</v>
      </c>
    </row>
    <row r="5" spans="1:2" s="56" customFormat="1" ht="26.45" customHeight="1">
      <c r="A5" s="54" t="s">
        <v>81</v>
      </c>
      <c r="B5" s="55" t="s">
        <v>82</v>
      </c>
    </row>
    <row r="6" spans="1:2" s="59" customFormat="1" ht="26.45" customHeight="1">
      <c r="A6" s="57" t="s">
        <v>83</v>
      </c>
      <c r="B6" s="58">
        <f>SUM(B7:B22)</f>
        <v>15000</v>
      </c>
    </row>
    <row r="7" spans="1:2" s="59" customFormat="1" ht="26.45" customHeight="1">
      <c r="A7" s="7" t="s">
        <v>84</v>
      </c>
      <c r="B7" s="8">
        <v>8426</v>
      </c>
    </row>
    <row r="8" spans="1:2" s="59" customFormat="1" ht="26.45" customHeight="1">
      <c r="A8" s="7" t="s">
        <v>85</v>
      </c>
      <c r="B8" s="8"/>
    </row>
    <row r="9" spans="1:2" s="59" customFormat="1" ht="26.45" customHeight="1">
      <c r="A9" s="7" t="s">
        <v>6</v>
      </c>
      <c r="B9" s="8">
        <v>950</v>
      </c>
    </row>
    <row r="10" spans="1:2" s="59" customFormat="1" ht="26.45" customHeight="1">
      <c r="A10" s="7" t="s">
        <v>7</v>
      </c>
      <c r="B10" s="8"/>
    </row>
    <row r="11" spans="1:2" s="59" customFormat="1" ht="26.45" customHeight="1">
      <c r="A11" s="7" t="s">
        <v>8</v>
      </c>
      <c r="B11" s="8">
        <v>560</v>
      </c>
    </row>
    <row r="12" spans="1:2" s="59" customFormat="1" ht="26.45" customHeight="1">
      <c r="A12" s="7" t="s">
        <v>9</v>
      </c>
      <c r="B12" s="8">
        <v>330</v>
      </c>
    </row>
    <row r="13" spans="1:2" s="59" customFormat="1" ht="26.45" customHeight="1">
      <c r="A13" s="7" t="s">
        <v>86</v>
      </c>
      <c r="B13" s="8">
        <v>500</v>
      </c>
    </row>
    <row r="14" spans="1:2" s="59" customFormat="1" ht="26.45" customHeight="1">
      <c r="A14" s="7" t="s">
        <v>87</v>
      </c>
      <c r="B14" s="8">
        <v>850</v>
      </c>
    </row>
    <row r="15" spans="1:2" s="59" customFormat="1" ht="26.45" customHeight="1">
      <c r="A15" s="7" t="s">
        <v>88</v>
      </c>
      <c r="B15" s="8">
        <v>400</v>
      </c>
    </row>
    <row r="16" spans="1:2" s="59" customFormat="1" ht="26.45" customHeight="1">
      <c r="A16" s="7" t="s">
        <v>89</v>
      </c>
      <c r="B16" s="8">
        <v>860</v>
      </c>
    </row>
    <row r="17" spans="1:3" s="59" customFormat="1" ht="26.45" customHeight="1">
      <c r="A17" s="7" t="s">
        <v>90</v>
      </c>
      <c r="B17" s="8">
        <v>680</v>
      </c>
    </row>
    <row r="18" spans="1:3" s="59" customFormat="1" ht="26.45" customHeight="1">
      <c r="A18" s="7" t="s">
        <v>91</v>
      </c>
      <c r="B18" s="8">
        <v>320</v>
      </c>
    </row>
    <row r="19" spans="1:3" s="59" customFormat="1" ht="26.45" customHeight="1">
      <c r="A19" s="7" t="s">
        <v>92</v>
      </c>
      <c r="B19" s="8"/>
    </row>
    <row r="20" spans="1:3" s="59" customFormat="1" ht="26.45" customHeight="1">
      <c r="A20" s="7" t="s">
        <v>93</v>
      </c>
      <c r="B20" s="8">
        <v>1100</v>
      </c>
    </row>
    <row r="21" spans="1:3" s="59" customFormat="1" ht="26.45" customHeight="1">
      <c r="A21" s="7" t="s">
        <v>715</v>
      </c>
      <c r="B21" s="8">
        <v>24</v>
      </c>
    </row>
    <row r="22" spans="1:3" s="59" customFormat="1" ht="26.45" customHeight="1">
      <c r="A22" s="7" t="s">
        <v>94</v>
      </c>
      <c r="B22" s="8"/>
    </row>
    <row r="23" spans="1:3" s="59" customFormat="1" ht="26.45" customHeight="1">
      <c r="A23" s="60" t="s">
        <v>95</v>
      </c>
      <c r="B23" s="58">
        <f>SUM(B24:B31)</f>
        <v>5000</v>
      </c>
    </row>
    <row r="24" spans="1:3" s="59" customFormat="1" ht="26.45" customHeight="1">
      <c r="A24" s="7" t="s">
        <v>96</v>
      </c>
      <c r="B24" s="8">
        <v>2000</v>
      </c>
    </row>
    <row r="25" spans="1:3" s="59" customFormat="1" ht="26.45" customHeight="1">
      <c r="A25" s="7" t="s">
        <v>97</v>
      </c>
      <c r="B25" s="8">
        <v>400</v>
      </c>
    </row>
    <row r="26" spans="1:3" s="59" customFormat="1" ht="26.45" customHeight="1">
      <c r="A26" s="7" t="s">
        <v>98</v>
      </c>
      <c r="B26" s="8">
        <v>900</v>
      </c>
    </row>
    <row r="27" spans="1:3" s="59" customFormat="1" ht="26.45" customHeight="1">
      <c r="A27" s="7" t="s">
        <v>99</v>
      </c>
      <c r="B27" s="8"/>
    </row>
    <row r="28" spans="1:3" s="59" customFormat="1" ht="26.45" customHeight="1">
      <c r="A28" s="9" t="s">
        <v>100</v>
      </c>
      <c r="B28" s="8">
        <v>1650</v>
      </c>
    </row>
    <row r="29" spans="1:3" s="59" customFormat="1" ht="26.45" customHeight="1">
      <c r="A29" s="61" t="s">
        <v>101</v>
      </c>
      <c r="B29" s="8"/>
    </row>
    <row r="30" spans="1:3" s="59" customFormat="1" ht="26.45" customHeight="1">
      <c r="A30" s="62" t="s">
        <v>102</v>
      </c>
      <c r="B30" s="8">
        <v>50</v>
      </c>
    </row>
    <row r="31" spans="1:3" s="59" customFormat="1" ht="26.45" customHeight="1">
      <c r="A31" s="7" t="s">
        <v>103</v>
      </c>
      <c r="B31" s="8"/>
    </row>
    <row r="32" spans="1:3" s="56" customFormat="1" ht="26.45" customHeight="1">
      <c r="A32" s="63" t="s">
        <v>104</v>
      </c>
      <c r="B32" s="58">
        <f>SUM(B6+B23)</f>
        <v>20000</v>
      </c>
      <c r="C32" s="64"/>
    </row>
    <row r="33" spans="1:3" s="65" customFormat="1" ht="22.9" customHeight="1">
      <c r="A33" s="432"/>
      <c r="B33" s="432"/>
      <c r="C33" s="433"/>
    </row>
    <row r="34" spans="1:3" ht="22.9" customHeight="1"/>
    <row r="35" spans="1:3" ht="22.9" customHeight="1">
      <c r="B35" s="66"/>
    </row>
  </sheetData>
  <mergeCells count="2">
    <mergeCell ref="A2:B2"/>
    <mergeCell ref="A33:C33"/>
  </mergeCells>
  <phoneticPr fontId="1" type="noConversion"/>
  <printOptions horizontalCentered="1"/>
  <pageMargins left="0.55118110236220474" right="0.55118110236220474" top="0.27559055118110237" bottom="0.39370078740157483" header="0.59055118110236227" footer="0.15748031496062992"/>
  <pageSetup paperSize="9" scale="92" firstPageNumber="135"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dimension ref="A1:B245"/>
  <sheetViews>
    <sheetView topLeftCell="A34" workbookViewId="0">
      <selection activeCell="B21" sqref="B21"/>
    </sheetView>
  </sheetViews>
  <sheetFormatPr defaultRowHeight="13.5"/>
  <cols>
    <col min="1" max="1" width="43.125" customWidth="1"/>
    <col min="2" max="2" width="47.75" style="406" customWidth="1"/>
  </cols>
  <sheetData>
    <row r="1" spans="1:2" ht="18.75">
      <c r="A1" s="12" t="s">
        <v>875</v>
      </c>
      <c r="B1" s="404"/>
    </row>
    <row r="2" spans="1:2" ht="25.5">
      <c r="A2" s="427" t="s">
        <v>892</v>
      </c>
      <c r="B2" s="427"/>
    </row>
    <row r="3" spans="1:2" ht="25.5">
      <c r="A3" s="377"/>
      <c r="B3" s="405"/>
    </row>
    <row r="4" spans="1:2" ht="18.75">
      <c r="A4" s="381"/>
      <c r="B4" s="382" t="s">
        <v>106</v>
      </c>
    </row>
    <row r="5" spans="1:2">
      <c r="A5" s="434" t="s">
        <v>726</v>
      </c>
      <c r="B5" s="435" t="s">
        <v>108</v>
      </c>
    </row>
    <row r="6" spans="1:2">
      <c r="A6" s="434"/>
      <c r="B6" s="436"/>
    </row>
    <row r="7" spans="1:2" ht="18.75">
      <c r="A7" s="379" t="s">
        <v>727</v>
      </c>
      <c r="B7" s="380">
        <f>B8+B12+B14+B17+B20+B22+B27+B30+B33+B36+B39+B41+B43+B45+B48+B51+B56+B59++B61+B25</f>
        <v>10399</v>
      </c>
    </row>
    <row r="8" spans="1:2" ht="18.75">
      <c r="A8" s="379" t="s">
        <v>728</v>
      </c>
      <c r="B8" s="380">
        <f>SUM(B9:B11)</f>
        <v>589</v>
      </c>
    </row>
    <row r="9" spans="1:2" s="394" customFormat="1" ht="18.75">
      <c r="A9" s="379" t="s">
        <v>729</v>
      </c>
      <c r="B9" s="380">
        <v>514</v>
      </c>
    </row>
    <row r="10" spans="1:2" ht="18.75">
      <c r="A10" s="379" t="s">
        <v>730</v>
      </c>
      <c r="B10" s="380">
        <v>59</v>
      </c>
    </row>
    <row r="11" spans="1:2" ht="18.75">
      <c r="A11" s="379" t="s">
        <v>731</v>
      </c>
      <c r="B11" s="380">
        <v>16</v>
      </c>
    </row>
    <row r="12" spans="1:2" ht="18.75">
      <c r="A12" s="379" t="s">
        <v>732</v>
      </c>
      <c r="B12" s="380">
        <f>SUM(B13:B13)</f>
        <v>472</v>
      </c>
    </row>
    <row r="13" spans="1:2" ht="18.75">
      <c r="A13" s="379" t="s">
        <v>729</v>
      </c>
      <c r="B13" s="380">
        <v>472</v>
      </c>
    </row>
    <row r="14" spans="1:2" ht="18.75">
      <c r="A14" s="379" t="s">
        <v>733</v>
      </c>
      <c r="B14" s="380">
        <f>SUM(B15:B16)</f>
        <v>3713</v>
      </c>
    </row>
    <row r="15" spans="1:2" ht="18.75">
      <c r="A15" s="379" t="s">
        <v>729</v>
      </c>
      <c r="B15" s="380">
        <v>3061</v>
      </c>
    </row>
    <row r="16" spans="1:2" ht="18.75">
      <c r="A16" s="379" t="s">
        <v>731</v>
      </c>
      <c r="B16" s="380">
        <v>652</v>
      </c>
    </row>
    <row r="17" spans="1:2" ht="18.75">
      <c r="A17" s="379" t="s">
        <v>734</v>
      </c>
      <c r="B17" s="380">
        <f>SUM(B18:B19)</f>
        <v>265</v>
      </c>
    </row>
    <row r="18" spans="1:2" ht="18.75">
      <c r="A18" s="379" t="s">
        <v>729</v>
      </c>
      <c r="B18" s="380">
        <v>193</v>
      </c>
    </row>
    <row r="19" spans="1:2" ht="18.75">
      <c r="A19" s="379" t="s">
        <v>731</v>
      </c>
      <c r="B19" s="380">
        <v>72</v>
      </c>
    </row>
    <row r="20" spans="1:2" ht="18.75">
      <c r="A20" s="379" t="s">
        <v>735</v>
      </c>
      <c r="B20" s="380">
        <f>SUM(B21:B21)</f>
        <v>161</v>
      </c>
    </row>
    <row r="21" spans="1:2" ht="18.75">
      <c r="A21" s="379" t="s">
        <v>729</v>
      </c>
      <c r="B21" s="380">
        <v>161</v>
      </c>
    </row>
    <row r="22" spans="1:2" ht="18.75">
      <c r="A22" s="379" t="s">
        <v>736</v>
      </c>
      <c r="B22" s="380">
        <f>SUM(B23:B24)</f>
        <v>533</v>
      </c>
    </row>
    <row r="23" spans="1:2" ht="18.75">
      <c r="A23" s="379" t="s">
        <v>729</v>
      </c>
      <c r="B23" s="380">
        <v>240</v>
      </c>
    </row>
    <row r="24" spans="1:2" ht="18.75">
      <c r="A24" s="379" t="s">
        <v>731</v>
      </c>
      <c r="B24" s="380">
        <v>293</v>
      </c>
    </row>
    <row r="25" spans="1:2" ht="18.75">
      <c r="A25" s="401" t="s">
        <v>894</v>
      </c>
      <c r="B25" s="402">
        <f>B26</f>
        <v>200</v>
      </c>
    </row>
    <row r="26" spans="1:2" ht="18.75">
      <c r="A26" s="401" t="s">
        <v>895</v>
      </c>
      <c r="B26" s="402">
        <v>200</v>
      </c>
    </row>
    <row r="27" spans="1:2" ht="18.75">
      <c r="A27" s="379" t="s">
        <v>737</v>
      </c>
      <c r="B27" s="380">
        <f>SUM(B28:B29)</f>
        <v>168</v>
      </c>
    </row>
    <row r="28" spans="1:2" ht="18.75">
      <c r="A28" s="379" t="s">
        <v>729</v>
      </c>
      <c r="B28" s="380">
        <v>101</v>
      </c>
    </row>
    <row r="29" spans="1:2" ht="18.75">
      <c r="A29" s="379" t="s">
        <v>731</v>
      </c>
      <c r="B29" s="380">
        <v>67</v>
      </c>
    </row>
    <row r="30" spans="1:2" ht="18.75">
      <c r="A30" s="379" t="s">
        <v>738</v>
      </c>
      <c r="B30" s="380">
        <f>SUM(B31:B32)</f>
        <v>420</v>
      </c>
    </row>
    <row r="31" spans="1:2" ht="18.75">
      <c r="A31" s="379" t="s">
        <v>729</v>
      </c>
      <c r="B31" s="380">
        <v>253</v>
      </c>
    </row>
    <row r="32" spans="1:2" ht="18.75">
      <c r="A32" s="379" t="s">
        <v>731</v>
      </c>
      <c r="B32" s="380">
        <v>167</v>
      </c>
    </row>
    <row r="33" spans="1:2" ht="18.75">
      <c r="A33" s="379" t="s">
        <v>739</v>
      </c>
      <c r="B33" s="380">
        <f>SUM(B34:B35)</f>
        <v>737</v>
      </c>
    </row>
    <row r="34" spans="1:2" ht="18.75">
      <c r="A34" s="379" t="s">
        <v>729</v>
      </c>
      <c r="B34" s="380">
        <v>709</v>
      </c>
    </row>
    <row r="35" spans="1:2" ht="18.75">
      <c r="A35" s="379" t="s">
        <v>731</v>
      </c>
      <c r="B35" s="380">
        <v>28</v>
      </c>
    </row>
    <row r="36" spans="1:2" ht="18.75">
      <c r="A36" s="379" t="s">
        <v>740</v>
      </c>
      <c r="B36" s="380">
        <f>SUM(B37:B38)</f>
        <v>287</v>
      </c>
    </row>
    <row r="37" spans="1:2" ht="18.75">
      <c r="A37" s="379" t="s">
        <v>729</v>
      </c>
      <c r="B37" s="380">
        <v>116</v>
      </c>
    </row>
    <row r="38" spans="1:2" ht="18.75">
      <c r="A38" s="379" t="s">
        <v>731</v>
      </c>
      <c r="B38" s="380">
        <v>171</v>
      </c>
    </row>
    <row r="39" spans="1:2" ht="18.75">
      <c r="A39" s="379" t="s">
        <v>741</v>
      </c>
      <c r="B39" s="380">
        <f>SUM(B40:B40)</f>
        <v>102</v>
      </c>
    </row>
    <row r="40" spans="1:2" ht="18.75">
      <c r="A40" s="379" t="s">
        <v>729</v>
      </c>
      <c r="B40" s="380">
        <v>102</v>
      </c>
    </row>
    <row r="41" spans="1:2" ht="18.75">
      <c r="A41" s="379" t="s">
        <v>742</v>
      </c>
      <c r="B41" s="380">
        <f>SUM(B42:B42)</f>
        <v>99</v>
      </c>
    </row>
    <row r="42" spans="1:2" ht="18.75">
      <c r="A42" s="379" t="s">
        <v>729</v>
      </c>
      <c r="B42" s="380">
        <v>99</v>
      </c>
    </row>
    <row r="43" spans="1:2" ht="18.75">
      <c r="A43" s="379" t="s">
        <v>743</v>
      </c>
      <c r="B43" s="380">
        <f>SUM(B44:B44)</f>
        <v>73</v>
      </c>
    </row>
    <row r="44" spans="1:2" ht="18.75">
      <c r="A44" s="379" t="s">
        <v>729</v>
      </c>
      <c r="B44" s="380">
        <v>73</v>
      </c>
    </row>
    <row r="45" spans="1:2" ht="18.75">
      <c r="A45" s="379" t="s">
        <v>744</v>
      </c>
      <c r="B45" s="380">
        <f>SUM(B46:B47)</f>
        <v>259</v>
      </c>
    </row>
    <row r="46" spans="1:2" ht="18.75">
      <c r="A46" s="379" t="s">
        <v>729</v>
      </c>
      <c r="B46" s="380">
        <v>196</v>
      </c>
    </row>
    <row r="47" spans="1:2" ht="18.75">
      <c r="A47" s="379" t="s">
        <v>731</v>
      </c>
      <c r="B47" s="380">
        <v>63</v>
      </c>
    </row>
    <row r="48" spans="1:2" ht="18.75">
      <c r="A48" s="379" t="s">
        <v>745</v>
      </c>
      <c r="B48" s="380">
        <f>SUM(B49:B50)</f>
        <v>1222</v>
      </c>
    </row>
    <row r="49" spans="1:2" ht="18.75">
      <c r="A49" s="379" t="s">
        <v>729</v>
      </c>
      <c r="B49" s="380">
        <v>1189</v>
      </c>
    </row>
    <row r="50" spans="1:2" ht="18.75">
      <c r="A50" s="379" t="s">
        <v>731</v>
      </c>
      <c r="B50" s="380">
        <v>33</v>
      </c>
    </row>
    <row r="51" spans="1:2" ht="18.75">
      <c r="A51" s="379" t="s">
        <v>746</v>
      </c>
      <c r="B51" s="380">
        <f>SUM(B52:B55)</f>
        <v>287</v>
      </c>
    </row>
    <row r="52" spans="1:2" ht="18.75">
      <c r="A52" s="379" t="s">
        <v>729</v>
      </c>
      <c r="B52" s="380">
        <v>249</v>
      </c>
    </row>
    <row r="53" spans="1:2" ht="18.75">
      <c r="A53" s="401" t="s">
        <v>896</v>
      </c>
      <c r="B53" s="380">
        <v>10</v>
      </c>
    </row>
    <row r="54" spans="1:2" ht="18.75">
      <c r="A54" s="379" t="s">
        <v>731</v>
      </c>
      <c r="B54" s="380">
        <v>8</v>
      </c>
    </row>
    <row r="55" spans="1:2" s="181" customFormat="1" ht="18.75">
      <c r="A55" s="379" t="s">
        <v>897</v>
      </c>
      <c r="B55" s="380">
        <v>20</v>
      </c>
    </row>
    <row r="56" spans="1:2" ht="18.75">
      <c r="A56" s="379" t="s">
        <v>747</v>
      </c>
      <c r="B56" s="380">
        <f>SUM(B57:B58)</f>
        <v>186</v>
      </c>
    </row>
    <row r="57" spans="1:2" ht="18.75">
      <c r="A57" s="379" t="s">
        <v>729</v>
      </c>
      <c r="B57" s="380">
        <v>93</v>
      </c>
    </row>
    <row r="58" spans="1:2" ht="18.75">
      <c r="A58" s="379" t="s">
        <v>731</v>
      </c>
      <c r="B58" s="380">
        <v>93</v>
      </c>
    </row>
    <row r="59" spans="1:2" ht="18.75">
      <c r="A59" s="379" t="s">
        <v>748</v>
      </c>
      <c r="B59" s="380">
        <f>SUM(B60:B60)</f>
        <v>144</v>
      </c>
    </row>
    <row r="60" spans="1:2" ht="18.75">
      <c r="A60" s="379" t="s">
        <v>729</v>
      </c>
      <c r="B60" s="380">
        <v>144</v>
      </c>
    </row>
    <row r="61" spans="1:2" ht="18.75">
      <c r="A61" s="379" t="s">
        <v>749</v>
      </c>
      <c r="B61" s="380">
        <f>SUM(B62:B63)</f>
        <v>482</v>
      </c>
    </row>
    <row r="62" spans="1:2" ht="18.75">
      <c r="A62" s="379" t="s">
        <v>729</v>
      </c>
      <c r="B62" s="380">
        <v>459</v>
      </c>
    </row>
    <row r="63" spans="1:2" ht="18.75">
      <c r="A63" s="379" t="s">
        <v>731</v>
      </c>
      <c r="B63" s="380">
        <v>23</v>
      </c>
    </row>
    <row r="64" spans="1:2" ht="18.75">
      <c r="A64" s="379" t="s">
        <v>635</v>
      </c>
      <c r="B64" s="380">
        <f>B65</f>
        <v>74</v>
      </c>
    </row>
    <row r="65" spans="1:2" ht="18.75">
      <c r="A65" s="379" t="s">
        <v>750</v>
      </c>
      <c r="B65" s="380">
        <f>B66</f>
        <v>74</v>
      </c>
    </row>
    <row r="66" spans="1:2" ht="18.75">
      <c r="A66" s="379" t="s">
        <v>751</v>
      </c>
      <c r="B66" s="380">
        <v>74</v>
      </c>
    </row>
    <row r="67" spans="1:2" ht="18.75">
      <c r="A67" s="379" t="s">
        <v>636</v>
      </c>
      <c r="B67" s="380">
        <f>B68+B72+B74+B76</f>
        <v>4979</v>
      </c>
    </row>
    <row r="68" spans="1:2" ht="18.75">
      <c r="A68" s="379" t="s">
        <v>752</v>
      </c>
      <c r="B68" s="380">
        <f>SUM(B69:B71)</f>
        <v>3369</v>
      </c>
    </row>
    <row r="69" spans="1:2" ht="18.75">
      <c r="A69" s="379" t="s">
        <v>729</v>
      </c>
      <c r="B69" s="380">
        <v>3312</v>
      </c>
    </row>
    <row r="70" spans="1:2" ht="18.75">
      <c r="A70" s="379" t="s">
        <v>753</v>
      </c>
      <c r="B70" s="380">
        <v>20</v>
      </c>
    </row>
    <row r="71" spans="1:2" ht="18.75">
      <c r="A71" s="379" t="s">
        <v>731</v>
      </c>
      <c r="B71" s="380">
        <v>37</v>
      </c>
    </row>
    <row r="72" spans="1:2" ht="18.75">
      <c r="A72" s="379" t="s">
        <v>754</v>
      </c>
      <c r="B72" s="380">
        <f>SUM(B73:B73)</f>
        <v>420</v>
      </c>
    </row>
    <row r="73" spans="1:2" ht="18.75">
      <c r="A73" s="379" t="s">
        <v>729</v>
      </c>
      <c r="B73" s="380">
        <v>420</v>
      </c>
    </row>
    <row r="74" spans="1:2" ht="18.75">
      <c r="A74" s="379" t="s">
        <v>755</v>
      </c>
      <c r="B74" s="380">
        <f>SUM(B75:B75)</f>
        <v>688</v>
      </c>
    </row>
    <row r="75" spans="1:2" ht="18.75">
      <c r="A75" s="379" t="s">
        <v>729</v>
      </c>
      <c r="B75" s="380">
        <v>688</v>
      </c>
    </row>
    <row r="76" spans="1:2" ht="18.75">
      <c r="A76" s="379" t="s">
        <v>756</v>
      </c>
      <c r="B76" s="380">
        <f>SUM(B77:B78)</f>
        <v>502</v>
      </c>
    </row>
    <row r="77" spans="1:2" ht="18.75">
      <c r="A77" s="379" t="s">
        <v>729</v>
      </c>
      <c r="B77" s="380">
        <v>442</v>
      </c>
    </row>
    <row r="78" spans="1:2" ht="18.75">
      <c r="A78" s="379" t="s">
        <v>731</v>
      </c>
      <c r="B78" s="380">
        <v>60</v>
      </c>
    </row>
    <row r="79" spans="1:2" ht="18.75">
      <c r="A79" s="379" t="s">
        <v>637</v>
      </c>
      <c r="B79" s="380">
        <f>B80+B82+B87+B90</f>
        <v>14914</v>
      </c>
    </row>
    <row r="80" spans="1:2" ht="18.75">
      <c r="A80" s="379" t="s">
        <v>757</v>
      </c>
      <c r="B80" s="380">
        <f>SUM(B81:B81)</f>
        <v>188</v>
      </c>
    </row>
    <row r="81" spans="1:2" ht="18.75">
      <c r="A81" s="379" t="s">
        <v>729</v>
      </c>
      <c r="B81" s="380">
        <v>188</v>
      </c>
    </row>
    <row r="82" spans="1:2" ht="18.75">
      <c r="A82" s="379" t="s">
        <v>758</v>
      </c>
      <c r="B82" s="380">
        <f>SUM(B83:B86)</f>
        <v>13215</v>
      </c>
    </row>
    <row r="83" spans="1:2" ht="18.75">
      <c r="A83" s="379" t="s">
        <v>759</v>
      </c>
      <c r="B83" s="380">
        <v>1053</v>
      </c>
    </row>
    <row r="84" spans="1:2" ht="18.75">
      <c r="A84" s="379" t="s">
        <v>760</v>
      </c>
      <c r="B84" s="380">
        <v>6798</v>
      </c>
    </row>
    <row r="85" spans="1:2" ht="18.75">
      <c r="A85" s="379" t="s">
        <v>761</v>
      </c>
      <c r="B85" s="380">
        <v>3744</v>
      </c>
    </row>
    <row r="86" spans="1:2" ht="18.75">
      <c r="A86" s="379" t="s">
        <v>762</v>
      </c>
      <c r="B86" s="380">
        <v>1620</v>
      </c>
    </row>
    <row r="87" spans="1:2" ht="18.75">
      <c r="A87" s="379" t="s">
        <v>763</v>
      </c>
      <c r="B87" s="380">
        <f>SUM(B88:B89)</f>
        <v>323</v>
      </c>
    </row>
    <row r="88" spans="1:2" ht="18.75">
      <c r="A88" s="379" t="s">
        <v>764</v>
      </c>
      <c r="B88" s="380">
        <v>270</v>
      </c>
    </row>
    <row r="89" spans="1:2" ht="18.75">
      <c r="A89" s="379" t="s">
        <v>765</v>
      </c>
      <c r="B89" s="380">
        <v>53</v>
      </c>
    </row>
    <row r="90" spans="1:2" ht="18.75">
      <c r="A90" s="379" t="s">
        <v>766</v>
      </c>
      <c r="B90" s="380">
        <f>SUM(B91:B91)</f>
        <v>1188</v>
      </c>
    </row>
    <row r="91" spans="1:2" ht="18.75">
      <c r="A91" s="379" t="s">
        <v>767</v>
      </c>
      <c r="B91" s="380">
        <v>1188</v>
      </c>
    </row>
    <row r="92" spans="1:2" ht="18.75">
      <c r="A92" s="379" t="s">
        <v>638</v>
      </c>
      <c r="B92" s="380">
        <f>B93+B96</f>
        <v>270</v>
      </c>
    </row>
    <row r="93" spans="1:2" ht="18.75">
      <c r="A93" s="379" t="s">
        <v>768</v>
      </c>
      <c r="B93" s="380">
        <f>SUM(B94:B95)</f>
        <v>155</v>
      </c>
    </row>
    <row r="94" spans="1:2" ht="18.75">
      <c r="A94" s="379" t="s">
        <v>729</v>
      </c>
      <c r="B94" s="380">
        <v>107</v>
      </c>
    </row>
    <row r="95" spans="1:2" ht="18.75">
      <c r="A95" s="379" t="s">
        <v>769</v>
      </c>
      <c r="B95" s="380">
        <v>48</v>
      </c>
    </row>
    <row r="96" spans="1:2" ht="18.75">
      <c r="A96" s="379" t="s">
        <v>770</v>
      </c>
      <c r="B96" s="380">
        <f>SUM(B97:B97)</f>
        <v>115</v>
      </c>
    </row>
    <row r="97" spans="1:2" ht="18.75">
      <c r="A97" s="379" t="s">
        <v>771</v>
      </c>
      <c r="B97" s="380">
        <v>115</v>
      </c>
    </row>
    <row r="98" spans="1:2" ht="18.75">
      <c r="A98" s="379" t="s">
        <v>772</v>
      </c>
      <c r="B98" s="380">
        <f>B99+B103+B107+B109+B111+B105</f>
        <v>1425</v>
      </c>
    </row>
    <row r="99" spans="1:2" ht="18.75">
      <c r="A99" s="379" t="s">
        <v>773</v>
      </c>
      <c r="B99" s="380">
        <f>SUM(B100:B102)</f>
        <v>698</v>
      </c>
    </row>
    <row r="100" spans="1:2" ht="18.75">
      <c r="A100" s="379" t="s">
        <v>729</v>
      </c>
      <c r="B100" s="380">
        <v>436</v>
      </c>
    </row>
    <row r="101" spans="1:2" ht="18.75">
      <c r="A101" s="379" t="s">
        <v>774</v>
      </c>
      <c r="B101" s="380">
        <v>50</v>
      </c>
    </row>
    <row r="102" spans="1:2" ht="18.75">
      <c r="A102" s="379" t="s">
        <v>775</v>
      </c>
      <c r="B102" s="380">
        <v>212</v>
      </c>
    </row>
    <row r="103" spans="1:2" ht="18.75">
      <c r="A103" s="379" t="s">
        <v>776</v>
      </c>
      <c r="B103" s="380">
        <f>SUM(B104:B104)</f>
        <v>130</v>
      </c>
    </row>
    <row r="104" spans="1:2" ht="18.75">
      <c r="A104" s="379" t="s">
        <v>777</v>
      </c>
      <c r="B104" s="380">
        <v>130</v>
      </c>
    </row>
    <row r="105" spans="1:2" ht="18.75">
      <c r="A105" s="379" t="s">
        <v>898</v>
      </c>
      <c r="B105" s="380">
        <f>B106</f>
        <v>10</v>
      </c>
    </row>
    <row r="106" spans="1:2" ht="18.75">
      <c r="A106" s="379" t="s">
        <v>899</v>
      </c>
      <c r="B106" s="380">
        <v>10</v>
      </c>
    </row>
    <row r="107" spans="1:2" ht="18.75">
      <c r="A107" s="379" t="s">
        <v>778</v>
      </c>
      <c r="B107" s="380">
        <f>SUM(B108:B108)</f>
        <v>46</v>
      </c>
    </row>
    <row r="108" spans="1:2" ht="18.75">
      <c r="A108" s="379" t="s">
        <v>779</v>
      </c>
      <c r="B108" s="380">
        <v>46</v>
      </c>
    </row>
    <row r="109" spans="1:2" ht="18.75">
      <c r="A109" s="379" t="s">
        <v>780</v>
      </c>
      <c r="B109" s="380">
        <f>SUM(B110:B110)</f>
        <v>352</v>
      </c>
    </row>
    <row r="110" spans="1:2" ht="18.75">
      <c r="A110" s="379" t="s">
        <v>781</v>
      </c>
      <c r="B110" s="380">
        <v>352</v>
      </c>
    </row>
    <row r="111" spans="1:2" ht="18.75">
      <c r="A111" s="379" t="s">
        <v>782</v>
      </c>
      <c r="B111" s="380">
        <f>SUM(B112:B112)</f>
        <v>189</v>
      </c>
    </row>
    <row r="112" spans="1:2" ht="18.75">
      <c r="A112" s="379" t="s">
        <v>639</v>
      </c>
      <c r="B112" s="380">
        <v>189</v>
      </c>
    </row>
    <row r="113" spans="1:2" ht="18.75">
      <c r="A113" s="379" t="s">
        <v>640</v>
      </c>
      <c r="B113" s="380">
        <f>B114+B117+B121+B124+B127+B130+B132+B136+B138+B141+B144+B147+B149+B151</f>
        <v>11375</v>
      </c>
    </row>
    <row r="114" spans="1:2" ht="18.75">
      <c r="A114" s="379" t="s">
        <v>783</v>
      </c>
      <c r="B114" s="380">
        <f>SUM(B115:B116)</f>
        <v>439</v>
      </c>
    </row>
    <row r="115" spans="1:2" ht="18.75">
      <c r="A115" s="379" t="s">
        <v>729</v>
      </c>
      <c r="B115" s="380">
        <v>290</v>
      </c>
    </row>
    <row r="116" spans="1:2" ht="18.75">
      <c r="A116" s="379" t="s">
        <v>900</v>
      </c>
      <c r="B116" s="380">
        <v>149</v>
      </c>
    </row>
    <row r="117" spans="1:2" ht="18.75">
      <c r="A117" s="379" t="s">
        <v>784</v>
      </c>
      <c r="B117" s="380">
        <f>SUM(B118:B120)</f>
        <v>324</v>
      </c>
    </row>
    <row r="118" spans="1:2" ht="18.75">
      <c r="A118" s="379" t="s">
        <v>729</v>
      </c>
      <c r="B118" s="380">
        <v>154</v>
      </c>
    </row>
    <row r="119" spans="1:2" ht="18.75">
      <c r="A119" s="379" t="s">
        <v>785</v>
      </c>
      <c r="B119" s="380">
        <v>41</v>
      </c>
    </row>
    <row r="120" spans="1:2" ht="18.75">
      <c r="A120" s="379" t="s">
        <v>786</v>
      </c>
      <c r="B120" s="380">
        <v>129</v>
      </c>
    </row>
    <row r="121" spans="1:2" ht="18.75">
      <c r="A121" s="379" t="s">
        <v>787</v>
      </c>
      <c r="B121" s="380">
        <f>SUM(B122:B123)</f>
        <v>9235</v>
      </c>
    </row>
    <row r="122" spans="1:2" ht="37.5">
      <c r="A122" s="379" t="s">
        <v>788</v>
      </c>
      <c r="B122" s="380">
        <v>6157</v>
      </c>
    </row>
    <row r="123" spans="1:2" ht="18.75">
      <c r="A123" s="379" t="s">
        <v>789</v>
      </c>
      <c r="B123" s="380">
        <v>3078</v>
      </c>
    </row>
    <row r="124" spans="1:2" ht="18.75">
      <c r="A124" s="379" t="s">
        <v>790</v>
      </c>
      <c r="B124" s="380">
        <f>SUM(B125:B126)</f>
        <v>90</v>
      </c>
    </row>
    <row r="125" spans="1:2" ht="18.75">
      <c r="A125" s="379" t="s">
        <v>791</v>
      </c>
      <c r="B125" s="380">
        <v>5</v>
      </c>
    </row>
    <row r="126" spans="1:2" ht="18.75">
      <c r="A126" s="379" t="s">
        <v>792</v>
      </c>
      <c r="B126" s="380">
        <v>85</v>
      </c>
    </row>
    <row r="127" spans="1:2" ht="18.75">
      <c r="A127" s="379" t="s">
        <v>793</v>
      </c>
      <c r="B127" s="380">
        <f>SUM(B128:B129)</f>
        <v>215</v>
      </c>
    </row>
    <row r="128" spans="1:2" ht="18.75">
      <c r="A128" s="379" t="s">
        <v>794</v>
      </c>
      <c r="B128" s="380">
        <v>205</v>
      </c>
    </row>
    <row r="129" spans="1:2" ht="18.75">
      <c r="A129" s="379" t="s">
        <v>901</v>
      </c>
      <c r="B129" s="380">
        <v>10</v>
      </c>
    </row>
    <row r="130" spans="1:2" ht="18.75">
      <c r="A130" s="379" t="s">
        <v>795</v>
      </c>
      <c r="B130" s="380">
        <f>SUM(B131:B131)</f>
        <v>170</v>
      </c>
    </row>
    <row r="131" spans="1:2" ht="18.75">
      <c r="A131" s="379" t="s">
        <v>796</v>
      </c>
      <c r="B131" s="380">
        <v>170</v>
      </c>
    </row>
    <row r="132" spans="1:2" ht="18.75">
      <c r="A132" s="379" t="s">
        <v>797</v>
      </c>
      <c r="B132" s="380">
        <f>SUM(B133:B135)</f>
        <v>143</v>
      </c>
    </row>
    <row r="133" spans="1:2" ht="18.75">
      <c r="A133" s="379" t="s">
        <v>729</v>
      </c>
      <c r="B133" s="380">
        <v>82</v>
      </c>
    </row>
    <row r="134" spans="1:2" ht="18.75">
      <c r="A134" s="379" t="s">
        <v>798</v>
      </c>
      <c r="B134" s="380">
        <v>36</v>
      </c>
    </row>
    <row r="135" spans="1:2" ht="18.75">
      <c r="A135" s="379" t="s">
        <v>799</v>
      </c>
      <c r="B135" s="380">
        <v>25</v>
      </c>
    </row>
    <row r="136" spans="1:2" ht="18.75">
      <c r="A136" s="379" t="s">
        <v>800</v>
      </c>
      <c r="B136" s="380">
        <f>SUM(B137:B137)</f>
        <v>55</v>
      </c>
    </row>
    <row r="137" spans="1:2" ht="18.75">
      <c r="A137" s="379" t="s">
        <v>729</v>
      </c>
      <c r="B137" s="380">
        <v>55</v>
      </c>
    </row>
    <row r="138" spans="1:2" ht="18.75">
      <c r="A138" s="379" t="s">
        <v>801</v>
      </c>
      <c r="B138" s="380">
        <f>SUM(B139:B140)</f>
        <v>11</v>
      </c>
    </row>
    <row r="139" spans="1:2" ht="18.75">
      <c r="A139" s="379" t="s">
        <v>802</v>
      </c>
      <c r="B139" s="380">
        <v>10</v>
      </c>
    </row>
    <row r="140" spans="1:2" ht="18.75">
      <c r="A140" s="379" t="s">
        <v>803</v>
      </c>
      <c r="B140" s="380">
        <v>1</v>
      </c>
    </row>
    <row r="141" spans="1:2" ht="18.75">
      <c r="A141" s="379" t="s">
        <v>804</v>
      </c>
      <c r="B141" s="380">
        <f>SUM(B142:B143)</f>
        <v>56</v>
      </c>
    </row>
    <row r="142" spans="1:2" ht="18.75">
      <c r="A142" s="379" t="s">
        <v>805</v>
      </c>
      <c r="B142" s="380">
        <v>55</v>
      </c>
    </row>
    <row r="143" spans="1:2" ht="18.75">
      <c r="A143" s="379" t="s">
        <v>806</v>
      </c>
      <c r="B143" s="380">
        <v>1</v>
      </c>
    </row>
    <row r="144" spans="1:2" ht="18.75">
      <c r="A144" s="379" t="s">
        <v>807</v>
      </c>
      <c r="B144" s="380">
        <f>SUM(B145:B146)</f>
        <v>279</v>
      </c>
    </row>
    <row r="145" spans="1:2" ht="18.75">
      <c r="A145" s="379" t="s">
        <v>808</v>
      </c>
      <c r="B145" s="380">
        <v>66</v>
      </c>
    </row>
    <row r="146" spans="1:2" ht="18.75">
      <c r="A146" s="379" t="s">
        <v>809</v>
      </c>
      <c r="B146" s="380">
        <v>213</v>
      </c>
    </row>
    <row r="147" spans="1:2" ht="18.75">
      <c r="A147" s="379" t="s">
        <v>810</v>
      </c>
      <c r="B147" s="380">
        <f>SUM(B148:B148)</f>
        <v>239</v>
      </c>
    </row>
    <row r="148" spans="1:2" ht="18.75">
      <c r="A148" s="379" t="s">
        <v>811</v>
      </c>
      <c r="B148" s="380">
        <v>239</v>
      </c>
    </row>
    <row r="149" spans="1:2" ht="18.75">
      <c r="A149" s="379" t="s">
        <v>812</v>
      </c>
      <c r="B149" s="380">
        <f>SUM(B150:B150)</f>
        <v>45</v>
      </c>
    </row>
    <row r="150" spans="1:2" ht="37.5">
      <c r="A150" s="379" t="s">
        <v>813</v>
      </c>
      <c r="B150" s="380">
        <v>45</v>
      </c>
    </row>
    <row r="151" spans="1:2" ht="18.75">
      <c r="A151" s="379" t="s">
        <v>902</v>
      </c>
      <c r="B151" s="380">
        <f>B152+B153</f>
        <v>74</v>
      </c>
    </row>
    <row r="152" spans="1:2" ht="18.75">
      <c r="A152" s="379" t="s">
        <v>895</v>
      </c>
      <c r="B152" s="380">
        <v>41</v>
      </c>
    </row>
    <row r="153" spans="1:2" ht="18.75">
      <c r="A153" s="379" t="s">
        <v>903</v>
      </c>
      <c r="B153" s="380">
        <v>33</v>
      </c>
    </row>
    <row r="154" spans="1:2" ht="18.75">
      <c r="A154" s="379" t="s">
        <v>814</v>
      </c>
      <c r="B154" s="380">
        <f>B155+B158+B161+B165+B171+B173+B176+B178+B181</f>
        <v>10468</v>
      </c>
    </row>
    <row r="155" spans="1:2" ht="18.75">
      <c r="A155" s="379" t="s">
        <v>815</v>
      </c>
      <c r="B155" s="380">
        <f>SUM(B156:B157)</f>
        <v>221</v>
      </c>
    </row>
    <row r="156" spans="1:2" ht="18.75">
      <c r="A156" s="379" t="s">
        <v>729</v>
      </c>
      <c r="B156" s="380">
        <v>184</v>
      </c>
    </row>
    <row r="157" spans="1:2" ht="18.75">
      <c r="A157" s="379" t="s">
        <v>816</v>
      </c>
      <c r="B157" s="380">
        <v>37</v>
      </c>
    </row>
    <row r="158" spans="1:2" ht="18.75">
      <c r="A158" s="379" t="s">
        <v>817</v>
      </c>
      <c r="B158" s="380">
        <f>SUM(B159:B160)</f>
        <v>3038</v>
      </c>
    </row>
    <row r="159" spans="1:2" ht="18.75">
      <c r="A159" s="379" t="s">
        <v>818</v>
      </c>
      <c r="B159" s="380">
        <v>2115</v>
      </c>
    </row>
    <row r="160" spans="1:2" ht="18.75">
      <c r="A160" s="379" t="s">
        <v>819</v>
      </c>
      <c r="B160" s="380">
        <v>923</v>
      </c>
    </row>
    <row r="161" spans="1:2" ht="18.75">
      <c r="A161" s="379" t="s">
        <v>820</v>
      </c>
      <c r="B161" s="380">
        <f>SUM(B162:B164)</f>
        <v>2144</v>
      </c>
    </row>
    <row r="162" spans="1:2" ht="18.75">
      <c r="A162" s="379" t="s">
        <v>821</v>
      </c>
      <c r="B162" s="380">
        <v>298</v>
      </c>
    </row>
    <row r="163" spans="1:2" ht="18.75">
      <c r="A163" s="379" t="s">
        <v>822</v>
      </c>
      <c r="B163" s="380">
        <v>1646</v>
      </c>
    </row>
    <row r="164" spans="1:2" ht="18.75">
      <c r="A164" s="379" t="s">
        <v>823</v>
      </c>
      <c r="B164" s="380">
        <v>200</v>
      </c>
    </row>
    <row r="165" spans="1:2" ht="18.75">
      <c r="A165" s="379" t="s">
        <v>824</v>
      </c>
      <c r="B165" s="380">
        <f>SUM(B166:B170)</f>
        <v>932</v>
      </c>
    </row>
    <row r="166" spans="1:2" ht="18.75">
      <c r="A166" s="379" t="s">
        <v>825</v>
      </c>
      <c r="B166" s="380">
        <v>372</v>
      </c>
    </row>
    <row r="167" spans="1:2" ht="18.75">
      <c r="A167" s="379" t="s">
        <v>826</v>
      </c>
      <c r="B167" s="380">
        <v>37</v>
      </c>
    </row>
    <row r="168" spans="1:2" ht="18.75">
      <c r="A168" s="379" t="s">
        <v>827</v>
      </c>
      <c r="B168" s="380">
        <v>465</v>
      </c>
    </row>
    <row r="169" spans="1:2" ht="18.75">
      <c r="A169" s="379" t="s">
        <v>828</v>
      </c>
      <c r="B169" s="380">
        <v>55</v>
      </c>
    </row>
    <row r="170" spans="1:2" ht="18.75">
      <c r="A170" s="379" t="s">
        <v>829</v>
      </c>
      <c r="B170" s="380">
        <v>3</v>
      </c>
    </row>
    <row r="171" spans="1:2" ht="18.75">
      <c r="A171" s="379" t="s">
        <v>830</v>
      </c>
      <c r="B171" s="380">
        <f>SUM(B172:B172)</f>
        <v>14</v>
      </c>
    </row>
    <row r="172" spans="1:2" ht="18.75">
      <c r="A172" s="379" t="s">
        <v>831</v>
      </c>
      <c r="B172" s="380">
        <v>14</v>
      </c>
    </row>
    <row r="173" spans="1:2" ht="18.75">
      <c r="A173" s="379" t="s">
        <v>832</v>
      </c>
      <c r="B173" s="380">
        <f>SUM(B174:B175)</f>
        <v>3493</v>
      </c>
    </row>
    <row r="174" spans="1:2" ht="18.75">
      <c r="A174" s="379" t="s">
        <v>833</v>
      </c>
      <c r="B174" s="380">
        <v>1421</v>
      </c>
    </row>
    <row r="175" spans="1:2" ht="18.75">
      <c r="A175" s="379" t="s">
        <v>834</v>
      </c>
      <c r="B175" s="380">
        <v>2072</v>
      </c>
    </row>
    <row r="176" spans="1:2" ht="18.75">
      <c r="A176" s="379" t="s">
        <v>835</v>
      </c>
      <c r="B176" s="380">
        <f>SUM(B177:B177)</f>
        <v>330</v>
      </c>
    </row>
    <row r="177" spans="1:2" ht="37.5">
      <c r="A177" s="379" t="s">
        <v>836</v>
      </c>
      <c r="B177" s="380">
        <v>330</v>
      </c>
    </row>
    <row r="178" spans="1:2" ht="18.75">
      <c r="A178" s="379" t="s">
        <v>904</v>
      </c>
      <c r="B178" s="380">
        <f>B179+B180</f>
        <v>215</v>
      </c>
    </row>
    <row r="179" spans="1:2" ht="18.75">
      <c r="A179" s="379" t="s">
        <v>895</v>
      </c>
      <c r="B179" s="380">
        <v>119</v>
      </c>
    </row>
    <row r="180" spans="1:2" ht="18.75">
      <c r="A180" s="379" t="s">
        <v>903</v>
      </c>
      <c r="B180" s="380">
        <v>96</v>
      </c>
    </row>
    <row r="181" spans="1:2" ht="18.75">
      <c r="A181" s="379" t="s">
        <v>837</v>
      </c>
      <c r="B181" s="380">
        <f>SUM(B182)</f>
        <v>81</v>
      </c>
    </row>
    <row r="182" spans="1:2" ht="18.75">
      <c r="A182" s="379" t="s">
        <v>838</v>
      </c>
      <c r="B182" s="380">
        <v>81</v>
      </c>
    </row>
    <row r="183" spans="1:2" ht="18.75">
      <c r="A183" s="379" t="s">
        <v>641</v>
      </c>
      <c r="B183" s="380">
        <f>B184+B187</f>
        <v>2339</v>
      </c>
    </row>
    <row r="184" spans="1:2" ht="18.75">
      <c r="A184" s="379" t="s">
        <v>839</v>
      </c>
      <c r="B184" s="380">
        <f>SUM(B185:B186)</f>
        <v>266</v>
      </c>
    </row>
    <row r="185" spans="1:2" ht="18.75">
      <c r="A185" s="379" t="s">
        <v>729</v>
      </c>
      <c r="B185" s="380">
        <v>175</v>
      </c>
    </row>
    <row r="186" spans="1:2" ht="18.75">
      <c r="A186" s="379" t="s">
        <v>840</v>
      </c>
      <c r="B186" s="380">
        <v>91</v>
      </c>
    </row>
    <row r="187" spans="1:2" ht="18.75">
      <c r="A187" s="379" t="s">
        <v>841</v>
      </c>
      <c r="B187" s="380">
        <f>SUM(B188:B188)</f>
        <v>2073</v>
      </c>
    </row>
    <row r="188" spans="1:2" ht="18.75">
      <c r="A188" s="379" t="s">
        <v>842</v>
      </c>
      <c r="B188" s="380">
        <v>2073</v>
      </c>
    </row>
    <row r="189" spans="1:2" ht="18.75">
      <c r="A189" s="379" t="s">
        <v>642</v>
      </c>
      <c r="B189" s="380">
        <f>B190</f>
        <v>483</v>
      </c>
    </row>
    <row r="190" spans="1:2" ht="18.75">
      <c r="A190" s="379" t="s">
        <v>843</v>
      </c>
      <c r="B190" s="380">
        <f>SUM(B191:B192)</f>
        <v>483</v>
      </c>
    </row>
    <row r="191" spans="1:2" ht="18.75">
      <c r="A191" s="379" t="s">
        <v>729</v>
      </c>
      <c r="B191" s="380">
        <v>67</v>
      </c>
    </row>
    <row r="192" spans="1:2" ht="18.75">
      <c r="A192" s="379" t="s">
        <v>844</v>
      </c>
      <c r="B192" s="380">
        <v>416</v>
      </c>
    </row>
    <row r="193" spans="1:2" ht="18.75">
      <c r="A193" s="379" t="s">
        <v>643</v>
      </c>
      <c r="B193" s="380">
        <f>B194+B200+B204+B207+B212</f>
        <v>7913</v>
      </c>
    </row>
    <row r="194" spans="1:2" ht="18.75">
      <c r="A194" s="379" t="s">
        <v>906</v>
      </c>
      <c r="B194" s="380">
        <f>SUM(B195:B199)</f>
        <v>3198</v>
      </c>
    </row>
    <row r="195" spans="1:2" ht="18.75">
      <c r="A195" s="379" t="s">
        <v>729</v>
      </c>
      <c r="B195" s="380">
        <v>449</v>
      </c>
    </row>
    <row r="196" spans="1:2" ht="18.75">
      <c r="A196" s="379" t="s">
        <v>731</v>
      </c>
      <c r="B196" s="380">
        <v>2726</v>
      </c>
    </row>
    <row r="197" spans="1:2" ht="18.75">
      <c r="A197" s="379" t="s">
        <v>905</v>
      </c>
      <c r="B197" s="380">
        <v>3</v>
      </c>
    </row>
    <row r="198" spans="1:2" ht="18.75">
      <c r="A198" s="379" t="s">
        <v>845</v>
      </c>
      <c r="B198" s="380">
        <v>6</v>
      </c>
    </row>
    <row r="199" spans="1:2" ht="18.75">
      <c r="A199" s="379" t="s">
        <v>907</v>
      </c>
      <c r="B199" s="380">
        <v>14</v>
      </c>
    </row>
    <row r="200" spans="1:2" ht="18.75">
      <c r="A200" s="379" t="s">
        <v>846</v>
      </c>
      <c r="B200" s="380">
        <f>SUM(B201:B203)</f>
        <v>1045</v>
      </c>
    </row>
    <row r="201" spans="1:2" ht="18.75">
      <c r="A201" s="379" t="s">
        <v>729</v>
      </c>
      <c r="B201" s="380">
        <v>220</v>
      </c>
    </row>
    <row r="202" spans="1:2" ht="18.75">
      <c r="A202" s="379" t="s">
        <v>847</v>
      </c>
      <c r="B202" s="380">
        <v>822</v>
      </c>
    </row>
    <row r="203" spans="1:2" ht="18.75">
      <c r="A203" s="379" t="s">
        <v>908</v>
      </c>
      <c r="B203" s="380">
        <v>3</v>
      </c>
    </row>
    <row r="204" spans="1:2" ht="18.75">
      <c r="A204" s="379" t="s">
        <v>848</v>
      </c>
      <c r="B204" s="380">
        <f>SUM(B205:B206)</f>
        <v>258</v>
      </c>
    </row>
    <row r="205" spans="1:2" ht="18.75">
      <c r="A205" s="379" t="s">
        <v>895</v>
      </c>
      <c r="B205" s="380">
        <v>103</v>
      </c>
    </row>
    <row r="206" spans="1:2" ht="18.75">
      <c r="A206" s="379" t="s">
        <v>849</v>
      </c>
      <c r="B206" s="380">
        <v>155</v>
      </c>
    </row>
    <row r="207" spans="1:2" ht="18.75">
      <c r="A207" s="379" t="s">
        <v>850</v>
      </c>
      <c r="B207" s="380">
        <f>SUM(B208:B211)</f>
        <v>643</v>
      </c>
    </row>
    <row r="208" spans="1:2" ht="18.75">
      <c r="A208" s="379" t="s">
        <v>729</v>
      </c>
      <c r="B208" s="380">
        <v>166</v>
      </c>
    </row>
    <row r="209" spans="1:2" ht="18.75">
      <c r="A209" s="379" t="s">
        <v>851</v>
      </c>
      <c r="B209" s="380">
        <v>174</v>
      </c>
    </row>
    <row r="210" spans="1:2" ht="18.75">
      <c r="A210" s="379" t="s">
        <v>852</v>
      </c>
      <c r="B210" s="380">
        <v>77</v>
      </c>
    </row>
    <row r="211" spans="1:2" ht="18.75">
      <c r="A211" s="379" t="s">
        <v>853</v>
      </c>
      <c r="B211" s="380">
        <v>226</v>
      </c>
    </row>
    <row r="212" spans="1:2" ht="18.75">
      <c r="A212" s="379" t="s">
        <v>854</v>
      </c>
      <c r="B212" s="380">
        <f>SUM(B213:B213)</f>
        <v>2769</v>
      </c>
    </row>
    <row r="213" spans="1:2" ht="18.75">
      <c r="A213" s="379" t="s">
        <v>855</v>
      </c>
      <c r="B213" s="380">
        <v>2769</v>
      </c>
    </row>
    <row r="214" spans="1:2" ht="18.75">
      <c r="A214" s="379" t="s">
        <v>644</v>
      </c>
      <c r="B214" s="380">
        <f>B215</f>
        <v>313</v>
      </c>
    </row>
    <row r="215" spans="1:2" ht="18.75">
      <c r="A215" s="379" t="s">
        <v>856</v>
      </c>
      <c r="B215" s="380">
        <f>SUM(B216:B217)</f>
        <v>313</v>
      </c>
    </row>
    <row r="216" spans="1:2" ht="18.75">
      <c r="A216" s="379" t="s">
        <v>729</v>
      </c>
      <c r="B216" s="380">
        <v>206</v>
      </c>
    </row>
    <row r="217" spans="1:2" ht="18.75">
      <c r="A217" s="379" t="s">
        <v>857</v>
      </c>
      <c r="B217" s="380">
        <v>107</v>
      </c>
    </row>
    <row r="218" spans="1:2" ht="18.75">
      <c r="A218" s="379" t="s">
        <v>645</v>
      </c>
      <c r="B218" s="380">
        <f>B219</f>
        <v>118</v>
      </c>
    </row>
    <row r="219" spans="1:2" ht="18.75">
      <c r="A219" s="379" t="s">
        <v>858</v>
      </c>
      <c r="B219" s="380">
        <f>SUM(B220:B220)</f>
        <v>118</v>
      </c>
    </row>
    <row r="220" spans="1:2" ht="18.75">
      <c r="A220" s="379" t="s">
        <v>729</v>
      </c>
      <c r="B220" s="380">
        <v>118</v>
      </c>
    </row>
    <row r="221" spans="1:2" ht="18.75">
      <c r="A221" s="379" t="s">
        <v>859</v>
      </c>
      <c r="B221" s="380">
        <f>B222</f>
        <v>438</v>
      </c>
    </row>
    <row r="222" spans="1:2" ht="18.75">
      <c r="A222" s="379" t="s">
        <v>860</v>
      </c>
      <c r="B222" s="380">
        <f>SUM(B223:B224)</f>
        <v>438</v>
      </c>
    </row>
    <row r="223" spans="1:2" ht="18.75">
      <c r="A223" s="379" t="s">
        <v>729</v>
      </c>
      <c r="B223" s="380">
        <v>149</v>
      </c>
    </row>
    <row r="224" spans="1:2" ht="18.75">
      <c r="A224" s="379" t="s">
        <v>731</v>
      </c>
      <c r="B224" s="380">
        <v>289</v>
      </c>
    </row>
    <row r="225" spans="1:2" ht="18.75">
      <c r="A225" s="379" t="s">
        <v>646</v>
      </c>
      <c r="B225" s="380">
        <f>B226</f>
        <v>6532</v>
      </c>
    </row>
    <row r="226" spans="1:2" ht="18.75">
      <c r="A226" s="379" t="s">
        <v>861</v>
      </c>
      <c r="B226" s="380">
        <f>SUM(B227:B227)</f>
        <v>6532</v>
      </c>
    </row>
    <row r="227" spans="1:2" ht="18.75">
      <c r="A227" s="379" t="s">
        <v>862</v>
      </c>
      <c r="B227" s="380">
        <v>6532</v>
      </c>
    </row>
    <row r="228" spans="1:2" ht="18.75">
      <c r="A228" s="379" t="s">
        <v>647</v>
      </c>
      <c r="B228" s="380">
        <f>B229</f>
        <v>132</v>
      </c>
    </row>
    <row r="229" spans="1:2" ht="18.75">
      <c r="A229" s="379" t="s">
        <v>863</v>
      </c>
      <c r="B229" s="380">
        <f>SUM(B230:B230)</f>
        <v>132</v>
      </c>
    </row>
    <row r="230" spans="1:2" ht="18.75">
      <c r="A230" s="379" t="s">
        <v>729</v>
      </c>
      <c r="B230" s="380">
        <v>132</v>
      </c>
    </row>
    <row r="231" spans="1:2" ht="18.75">
      <c r="A231" s="379" t="s">
        <v>864</v>
      </c>
      <c r="B231" s="380">
        <f>B232+B234+B236</f>
        <v>625</v>
      </c>
    </row>
    <row r="232" spans="1:2" ht="18.75">
      <c r="A232" s="379" t="s">
        <v>865</v>
      </c>
      <c r="B232" s="380">
        <f>SUM(B233:B233)</f>
        <v>269</v>
      </c>
    </row>
    <row r="233" spans="1:2" ht="18.75">
      <c r="A233" s="379" t="s">
        <v>729</v>
      </c>
      <c r="B233" s="380">
        <v>269</v>
      </c>
    </row>
    <row r="234" spans="1:2" ht="18.75">
      <c r="A234" s="379" t="s">
        <v>866</v>
      </c>
      <c r="B234" s="380">
        <f>SUM(B235:B235)</f>
        <v>253</v>
      </c>
    </row>
    <row r="235" spans="1:2" ht="18.75">
      <c r="A235" s="379" t="s">
        <v>729</v>
      </c>
      <c r="B235" s="380">
        <v>253</v>
      </c>
    </row>
    <row r="236" spans="1:2" ht="18.75">
      <c r="A236" s="379" t="s">
        <v>867</v>
      </c>
      <c r="B236" s="380">
        <f>SUM(B237:B237)</f>
        <v>103</v>
      </c>
    </row>
    <row r="237" spans="1:2" ht="18.75">
      <c r="A237" s="379" t="s">
        <v>729</v>
      </c>
      <c r="B237" s="380">
        <v>103</v>
      </c>
    </row>
    <row r="238" spans="1:2" ht="18.75">
      <c r="A238" s="379" t="s">
        <v>909</v>
      </c>
      <c r="B238" s="380">
        <v>200</v>
      </c>
    </row>
    <row r="239" spans="1:2" ht="18.75">
      <c r="A239" s="379" t="s">
        <v>868</v>
      </c>
      <c r="B239" s="380">
        <f>B240</f>
        <v>16285</v>
      </c>
    </row>
    <row r="240" spans="1:2" ht="18.75">
      <c r="A240" s="379" t="s">
        <v>869</v>
      </c>
      <c r="B240" s="380">
        <f>B241</f>
        <v>16285</v>
      </c>
    </row>
    <row r="241" spans="1:2" ht="18.75">
      <c r="A241" s="379" t="s">
        <v>870</v>
      </c>
      <c r="B241" s="380">
        <v>16285</v>
      </c>
    </row>
    <row r="242" spans="1:2" ht="18.75">
      <c r="A242" s="379" t="s">
        <v>871</v>
      </c>
      <c r="B242" s="380">
        <f>B243</f>
        <v>932</v>
      </c>
    </row>
    <row r="243" spans="1:2" ht="18.75">
      <c r="A243" s="379" t="s">
        <v>872</v>
      </c>
      <c r="B243" s="380">
        <f>B244</f>
        <v>932</v>
      </c>
    </row>
    <row r="244" spans="1:2" ht="18.75">
      <c r="A244" s="379" t="s">
        <v>873</v>
      </c>
      <c r="B244" s="380">
        <v>932</v>
      </c>
    </row>
    <row r="245" spans="1:2" ht="27.75" customHeight="1">
      <c r="A245" s="383" t="s">
        <v>874</v>
      </c>
      <c r="B245" s="403">
        <f>B7+B64+B67+B79+B92+B98+B113+B154+B183+B189+B193+B214+B218+B221+B225+B228+B231+B239+B242+B238</f>
        <v>90214</v>
      </c>
    </row>
  </sheetData>
  <mergeCells count="3">
    <mergeCell ref="A2:B2"/>
    <mergeCell ref="A5:A6"/>
    <mergeCell ref="B5:B6"/>
  </mergeCells>
  <phoneticPr fontId="1" type="noConversion"/>
  <printOptions horizontalCentered="1"/>
  <pageMargins left="0.35433070866141736" right="0.19685039370078741" top="0.15748031496062992" bottom="0.35433070866141736" header="0.19685039370078741" footer="0.31496062992125984"/>
  <pageSetup paperSize="9" scale="80" orientation="portrait" r:id="rId1"/>
</worksheet>
</file>

<file path=xl/worksheets/sheet6.xml><?xml version="1.0" encoding="utf-8"?>
<worksheet xmlns="http://schemas.openxmlformats.org/spreadsheetml/2006/main" xmlns:r="http://schemas.openxmlformats.org/officeDocument/2006/relationships">
  <sheetPr>
    <pageSetUpPr fitToPage="1"/>
  </sheetPr>
  <dimension ref="A1:E24"/>
  <sheetViews>
    <sheetView showZeros="0" topLeftCell="A7" zoomScaleSheetLayoutView="100" workbookViewId="0">
      <selection activeCell="B7" sqref="B7"/>
    </sheetView>
  </sheetViews>
  <sheetFormatPr defaultColWidth="9" defaultRowHeight="14.25"/>
  <cols>
    <col min="1" max="1" width="43.625" style="67" customWidth="1"/>
    <col min="2" max="2" width="19.25" style="67" customWidth="1"/>
    <col min="3" max="3" width="43.625" style="67" customWidth="1"/>
    <col min="4" max="4" width="19.25" style="67" customWidth="1"/>
    <col min="5" max="5" width="9.5" style="67" bestFit="1" customWidth="1"/>
    <col min="6" max="256" width="9" style="67"/>
    <col min="257" max="257" width="43.625" style="67" customWidth="1"/>
    <col min="258" max="258" width="19.25" style="67" customWidth="1"/>
    <col min="259" max="259" width="43.625" style="67" customWidth="1"/>
    <col min="260" max="260" width="19.25" style="67" customWidth="1"/>
    <col min="261" max="261" width="9.5" style="67" bestFit="1" customWidth="1"/>
    <col min="262" max="512" width="9" style="67"/>
    <col min="513" max="513" width="43.625" style="67" customWidth="1"/>
    <col min="514" max="514" width="19.25" style="67" customWidth="1"/>
    <col min="515" max="515" width="43.625" style="67" customWidth="1"/>
    <col min="516" max="516" width="19.25" style="67" customWidth="1"/>
    <col min="517" max="517" width="9.5" style="67" bestFit="1" customWidth="1"/>
    <col min="518" max="768" width="9" style="67"/>
    <col min="769" max="769" width="43.625" style="67" customWidth="1"/>
    <col min="770" max="770" width="19.25" style="67" customWidth="1"/>
    <col min="771" max="771" width="43.625" style="67" customWidth="1"/>
    <col min="772" max="772" width="19.25" style="67" customWidth="1"/>
    <col min="773" max="773" width="9.5" style="67" bestFit="1" customWidth="1"/>
    <col min="774" max="1024" width="9" style="67"/>
    <col min="1025" max="1025" width="43.625" style="67" customWidth="1"/>
    <col min="1026" max="1026" width="19.25" style="67" customWidth="1"/>
    <col min="1027" max="1027" width="43.625" style="67" customWidth="1"/>
    <col min="1028" max="1028" width="19.25" style="67" customWidth="1"/>
    <col min="1029" max="1029" width="9.5" style="67" bestFit="1" customWidth="1"/>
    <col min="1030" max="1280" width="9" style="67"/>
    <col min="1281" max="1281" width="43.625" style="67" customWidth="1"/>
    <col min="1282" max="1282" width="19.25" style="67" customWidth="1"/>
    <col min="1283" max="1283" width="43.625" style="67" customWidth="1"/>
    <col min="1284" max="1284" width="19.25" style="67" customWidth="1"/>
    <col min="1285" max="1285" width="9.5" style="67" bestFit="1" customWidth="1"/>
    <col min="1286" max="1536" width="9" style="67"/>
    <col min="1537" max="1537" width="43.625" style="67" customWidth="1"/>
    <col min="1538" max="1538" width="19.25" style="67" customWidth="1"/>
    <col min="1539" max="1539" width="43.625" style="67" customWidth="1"/>
    <col min="1540" max="1540" width="19.25" style="67" customWidth="1"/>
    <col min="1541" max="1541" width="9.5" style="67" bestFit="1" customWidth="1"/>
    <col min="1542" max="1792" width="9" style="67"/>
    <col min="1793" max="1793" width="43.625" style="67" customWidth="1"/>
    <col min="1794" max="1794" width="19.25" style="67" customWidth="1"/>
    <col min="1795" max="1795" width="43.625" style="67" customWidth="1"/>
    <col min="1796" max="1796" width="19.25" style="67" customWidth="1"/>
    <col min="1797" max="1797" width="9.5" style="67" bestFit="1" customWidth="1"/>
    <col min="1798" max="2048" width="9" style="67"/>
    <col min="2049" max="2049" width="43.625" style="67" customWidth="1"/>
    <col min="2050" max="2050" width="19.25" style="67" customWidth="1"/>
    <col min="2051" max="2051" width="43.625" style="67" customWidth="1"/>
    <col min="2052" max="2052" width="19.25" style="67" customWidth="1"/>
    <col min="2053" max="2053" width="9.5" style="67" bestFit="1" customWidth="1"/>
    <col min="2054" max="2304" width="9" style="67"/>
    <col min="2305" max="2305" width="43.625" style="67" customWidth="1"/>
    <col min="2306" max="2306" width="19.25" style="67" customWidth="1"/>
    <col min="2307" max="2307" width="43.625" style="67" customWidth="1"/>
    <col min="2308" max="2308" width="19.25" style="67" customWidth="1"/>
    <col min="2309" max="2309" width="9.5" style="67" bestFit="1" customWidth="1"/>
    <col min="2310" max="2560" width="9" style="67"/>
    <col min="2561" max="2561" width="43.625" style="67" customWidth="1"/>
    <col min="2562" max="2562" width="19.25" style="67" customWidth="1"/>
    <col min="2563" max="2563" width="43.625" style="67" customWidth="1"/>
    <col min="2564" max="2564" width="19.25" style="67" customWidth="1"/>
    <col min="2565" max="2565" width="9.5" style="67" bestFit="1" customWidth="1"/>
    <col min="2566" max="2816" width="9" style="67"/>
    <col min="2817" max="2817" width="43.625" style="67" customWidth="1"/>
    <col min="2818" max="2818" width="19.25" style="67" customWidth="1"/>
    <col min="2819" max="2819" width="43.625" style="67" customWidth="1"/>
    <col min="2820" max="2820" width="19.25" style="67" customWidth="1"/>
    <col min="2821" max="2821" width="9.5" style="67" bestFit="1" customWidth="1"/>
    <col min="2822" max="3072" width="9" style="67"/>
    <col min="3073" max="3073" width="43.625" style="67" customWidth="1"/>
    <col min="3074" max="3074" width="19.25" style="67" customWidth="1"/>
    <col min="3075" max="3075" width="43.625" style="67" customWidth="1"/>
    <col min="3076" max="3076" width="19.25" style="67" customWidth="1"/>
    <col min="3077" max="3077" width="9.5" style="67" bestFit="1" customWidth="1"/>
    <col min="3078" max="3328" width="9" style="67"/>
    <col min="3329" max="3329" width="43.625" style="67" customWidth="1"/>
    <col min="3330" max="3330" width="19.25" style="67" customWidth="1"/>
    <col min="3331" max="3331" width="43.625" style="67" customWidth="1"/>
    <col min="3332" max="3332" width="19.25" style="67" customWidth="1"/>
    <col min="3333" max="3333" width="9.5" style="67" bestFit="1" customWidth="1"/>
    <col min="3334" max="3584" width="9" style="67"/>
    <col min="3585" max="3585" width="43.625" style="67" customWidth="1"/>
    <col min="3586" max="3586" width="19.25" style="67" customWidth="1"/>
    <col min="3587" max="3587" width="43.625" style="67" customWidth="1"/>
    <col min="3588" max="3588" width="19.25" style="67" customWidth="1"/>
    <col min="3589" max="3589" width="9.5" style="67" bestFit="1" customWidth="1"/>
    <col min="3590" max="3840" width="9" style="67"/>
    <col min="3841" max="3841" width="43.625" style="67" customWidth="1"/>
    <col min="3842" max="3842" width="19.25" style="67" customWidth="1"/>
    <col min="3843" max="3843" width="43.625" style="67" customWidth="1"/>
    <col min="3844" max="3844" width="19.25" style="67" customWidth="1"/>
    <col min="3845" max="3845" width="9.5" style="67" bestFit="1" customWidth="1"/>
    <col min="3846" max="4096" width="9" style="67"/>
    <col min="4097" max="4097" width="43.625" style="67" customWidth="1"/>
    <col min="4098" max="4098" width="19.25" style="67" customWidth="1"/>
    <col min="4099" max="4099" width="43.625" style="67" customWidth="1"/>
    <col min="4100" max="4100" width="19.25" style="67" customWidth="1"/>
    <col min="4101" max="4101" width="9.5" style="67" bestFit="1" customWidth="1"/>
    <col min="4102" max="4352" width="9" style="67"/>
    <col min="4353" max="4353" width="43.625" style="67" customWidth="1"/>
    <col min="4354" max="4354" width="19.25" style="67" customWidth="1"/>
    <col min="4355" max="4355" width="43.625" style="67" customWidth="1"/>
    <col min="4356" max="4356" width="19.25" style="67" customWidth="1"/>
    <col min="4357" max="4357" width="9.5" style="67" bestFit="1" customWidth="1"/>
    <col min="4358" max="4608" width="9" style="67"/>
    <col min="4609" max="4609" width="43.625" style="67" customWidth="1"/>
    <col min="4610" max="4610" width="19.25" style="67" customWidth="1"/>
    <col min="4611" max="4611" width="43.625" style="67" customWidth="1"/>
    <col min="4612" max="4612" width="19.25" style="67" customWidth="1"/>
    <col min="4613" max="4613" width="9.5" style="67" bestFit="1" customWidth="1"/>
    <col min="4614" max="4864" width="9" style="67"/>
    <col min="4865" max="4865" width="43.625" style="67" customWidth="1"/>
    <col min="4866" max="4866" width="19.25" style="67" customWidth="1"/>
    <col min="4867" max="4867" width="43.625" style="67" customWidth="1"/>
    <col min="4868" max="4868" width="19.25" style="67" customWidth="1"/>
    <col min="4869" max="4869" width="9.5" style="67" bestFit="1" customWidth="1"/>
    <col min="4870" max="5120" width="9" style="67"/>
    <col min="5121" max="5121" width="43.625" style="67" customWidth="1"/>
    <col min="5122" max="5122" width="19.25" style="67" customWidth="1"/>
    <col min="5123" max="5123" width="43.625" style="67" customWidth="1"/>
    <col min="5124" max="5124" width="19.25" style="67" customWidth="1"/>
    <col min="5125" max="5125" width="9.5" style="67" bestFit="1" customWidth="1"/>
    <col min="5126" max="5376" width="9" style="67"/>
    <col min="5377" max="5377" width="43.625" style="67" customWidth="1"/>
    <col min="5378" max="5378" width="19.25" style="67" customWidth="1"/>
    <col min="5379" max="5379" width="43.625" style="67" customWidth="1"/>
    <col min="5380" max="5380" width="19.25" style="67" customWidth="1"/>
    <col min="5381" max="5381" width="9.5" style="67" bestFit="1" customWidth="1"/>
    <col min="5382" max="5632" width="9" style="67"/>
    <col min="5633" max="5633" width="43.625" style="67" customWidth="1"/>
    <col min="5634" max="5634" width="19.25" style="67" customWidth="1"/>
    <col min="5635" max="5635" width="43.625" style="67" customWidth="1"/>
    <col min="5636" max="5636" width="19.25" style="67" customWidth="1"/>
    <col min="5637" max="5637" width="9.5" style="67" bestFit="1" customWidth="1"/>
    <col min="5638" max="5888" width="9" style="67"/>
    <col min="5889" max="5889" width="43.625" style="67" customWidth="1"/>
    <col min="5890" max="5890" width="19.25" style="67" customWidth="1"/>
    <col min="5891" max="5891" width="43.625" style="67" customWidth="1"/>
    <col min="5892" max="5892" width="19.25" style="67" customWidth="1"/>
    <col min="5893" max="5893" width="9.5" style="67" bestFit="1" customWidth="1"/>
    <col min="5894" max="6144" width="9" style="67"/>
    <col min="6145" max="6145" width="43.625" style="67" customWidth="1"/>
    <col min="6146" max="6146" width="19.25" style="67" customWidth="1"/>
    <col min="6147" max="6147" width="43.625" style="67" customWidth="1"/>
    <col min="6148" max="6148" width="19.25" style="67" customWidth="1"/>
    <col min="6149" max="6149" width="9.5" style="67" bestFit="1" customWidth="1"/>
    <col min="6150" max="6400" width="9" style="67"/>
    <col min="6401" max="6401" width="43.625" style="67" customWidth="1"/>
    <col min="6402" max="6402" width="19.25" style="67" customWidth="1"/>
    <col min="6403" max="6403" width="43.625" style="67" customWidth="1"/>
    <col min="6404" max="6404" width="19.25" style="67" customWidth="1"/>
    <col min="6405" max="6405" width="9.5" style="67" bestFit="1" customWidth="1"/>
    <col min="6406" max="6656" width="9" style="67"/>
    <col min="6657" max="6657" width="43.625" style="67" customWidth="1"/>
    <col min="6658" max="6658" width="19.25" style="67" customWidth="1"/>
    <col min="6659" max="6659" width="43.625" style="67" customWidth="1"/>
    <col min="6660" max="6660" width="19.25" style="67" customWidth="1"/>
    <col min="6661" max="6661" width="9.5" style="67" bestFit="1" customWidth="1"/>
    <col min="6662" max="6912" width="9" style="67"/>
    <col min="6913" max="6913" width="43.625" style="67" customWidth="1"/>
    <col min="6914" max="6914" width="19.25" style="67" customWidth="1"/>
    <col min="6915" max="6915" width="43.625" style="67" customWidth="1"/>
    <col min="6916" max="6916" width="19.25" style="67" customWidth="1"/>
    <col min="6917" max="6917" width="9.5" style="67" bestFit="1" customWidth="1"/>
    <col min="6918" max="7168" width="9" style="67"/>
    <col min="7169" max="7169" width="43.625" style="67" customWidth="1"/>
    <col min="7170" max="7170" width="19.25" style="67" customWidth="1"/>
    <col min="7171" max="7171" width="43.625" style="67" customWidth="1"/>
    <col min="7172" max="7172" width="19.25" style="67" customWidth="1"/>
    <col min="7173" max="7173" width="9.5" style="67" bestFit="1" customWidth="1"/>
    <col min="7174" max="7424" width="9" style="67"/>
    <col min="7425" max="7425" width="43.625" style="67" customWidth="1"/>
    <col min="7426" max="7426" width="19.25" style="67" customWidth="1"/>
    <col min="7427" max="7427" width="43.625" style="67" customWidth="1"/>
    <col min="7428" max="7428" width="19.25" style="67" customWidth="1"/>
    <col min="7429" max="7429" width="9.5" style="67" bestFit="1" customWidth="1"/>
    <col min="7430" max="7680" width="9" style="67"/>
    <col min="7681" max="7681" width="43.625" style="67" customWidth="1"/>
    <col min="7682" max="7682" width="19.25" style="67" customWidth="1"/>
    <col min="7683" max="7683" width="43.625" style="67" customWidth="1"/>
    <col min="7684" max="7684" width="19.25" style="67" customWidth="1"/>
    <col min="7685" max="7685" width="9.5" style="67" bestFit="1" customWidth="1"/>
    <col min="7686" max="7936" width="9" style="67"/>
    <col min="7937" max="7937" width="43.625" style="67" customWidth="1"/>
    <col min="7938" max="7938" width="19.25" style="67" customWidth="1"/>
    <col min="7939" max="7939" width="43.625" style="67" customWidth="1"/>
    <col min="7940" max="7940" width="19.25" style="67" customWidth="1"/>
    <col min="7941" max="7941" width="9.5" style="67" bestFit="1" customWidth="1"/>
    <col min="7942" max="8192" width="9" style="67"/>
    <col min="8193" max="8193" width="43.625" style="67" customWidth="1"/>
    <col min="8194" max="8194" width="19.25" style="67" customWidth="1"/>
    <col min="8195" max="8195" width="43.625" style="67" customWidth="1"/>
    <col min="8196" max="8196" width="19.25" style="67" customWidth="1"/>
    <col min="8197" max="8197" width="9.5" style="67" bestFit="1" customWidth="1"/>
    <col min="8198" max="8448" width="9" style="67"/>
    <col min="8449" max="8449" width="43.625" style="67" customWidth="1"/>
    <col min="8450" max="8450" width="19.25" style="67" customWidth="1"/>
    <col min="8451" max="8451" width="43.625" style="67" customWidth="1"/>
    <col min="8452" max="8452" width="19.25" style="67" customWidth="1"/>
    <col min="8453" max="8453" width="9.5" style="67" bestFit="1" customWidth="1"/>
    <col min="8454" max="8704" width="9" style="67"/>
    <col min="8705" max="8705" width="43.625" style="67" customWidth="1"/>
    <col min="8706" max="8706" width="19.25" style="67" customWidth="1"/>
    <col min="8707" max="8707" width="43.625" style="67" customWidth="1"/>
    <col min="8708" max="8708" width="19.25" style="67" customWidth="1"/>
    <col min="8709" max="8709" width="9.5" style="67" bestFit="1" customWidth="1"/>
    <col min="8710" max="8960" width="9" style="67"/>
    <col min="8961" max="8961" width="43.625" style="67" customWidth="1"/>
    <col min="8962" max="8962" width="19.25" style="67" customWidth="1"/>
    <col min="8963" max="8963" width="43.625" style="67" customWidth="1"/>
    <col min="8964" max="8964" width="19.25" style="67" customWidth="1"/>
    <col min="8965" max="8965" width="9.5" style="67" bestFit="1" customWidth="1"/>
    <col min="8966" max="9216" width="9" style="67"/>
    <col min="9217" max="9217" width="43.625" style="67" customWidth="1"/>
    <col min="9218" max="9218" width="19.25" style="67" customWidth="1"/>
    <col min="9219" max="9219" width="43.625" style="67" customWidth="1"/>
    <col min="9220" max="9220" width="19.25" style="67" customWidth="1"/>
    <col min="9221" max="9221" width="9.5" style="67" bestFit="1" customWidth="1"/>
    <col min="9222" max="9472" width="9" style="67"/>
    <col min="9473" max="9473" width="43.625" style="67" customWidth="1"/>
    <col min="9474" max="9474" width="19.25" style="67" customWidth="1"/>
    <col min="9475" max="9475" width="43.625" style="67" customWidth="1"/>
    <col min="9476" max="9476" width="19.25" style="67" customWidth="1"/>
    <col min="9477" max="9477" width="9.5" style="67" bestFit="1" customWidth="1"/>
    <col min="9478" max="9728" width="9" style="67"/>
    <col min="9729" max="9729" width="43.625" style="67" customWidth="1"/>
    <col min="9730" max="9730" width="19.25" style="67" customWidth="1"/>
    <col min="9731" max="9731" width="43.625" style="67" customWidth="1"/>
    <col min="9732" max="9732" width="19.25" style="67" customWidth="1"/>
    <col min="9733" max="9733" width="9.5" style="67" bestFit="1" customWidth="1"/>
    <col min="9734" max="9984" width="9" style="67"/>
    <col min="9985" max="9985" width="43.625" style="67" customWidth="1"/>
    <col min="9986" max="9986" width="19.25" style="67" customWidth="1"/>
    <col min="9987" max="9987" width="43.625" style="67" customWidth="1"/>
    <col min="9988" max="9988" width="19.25" style="67" customWidth="1"/>
    <col min="9989" max="9989" width="9.5" style="67" bestFit="1" customWidth="1"/>
    <col min="9990" max="10240" width="9" style="67"/>
    <col min="10241" max="10241" width="43.625" style="67" customWidth="1"/>
    <col min="10242" max="10242" width="19.25" style="67" customWidth="1"/>
    <col min="10243" max="10243" width="43.625" style="67" customWidth="1"/>
    <col min="10244" max="10244" width="19.25" style="67" customWidth="1"/>
    <col min="10245" max="10245" width="9.5" style="67" bestFit="1" customWidth="1"/>
    <col min="10246" max="10496" width="9" style="67"/>
    <col min="10497" max="10497" width="43.625" style="67" customWidth="1"/>
    <col min="10498" max="10498" width="19.25" style="67" customWidth="1"/>
    <col min="10499" max="10499" width="43.625" style="67" customWidth="1"/>
    <col min="10500" max="10500" width="19.25" style="67" customWidth="1"/>
    <col min="10501" max="10501" width="9.5" style="67" bestFit="1" customWidth="1"/>
    <col min="10502" max="10752" width="9" style="67"/>
    <col min="10753" max="10753" width="43.625" style="67" customWidth="1"/>
    <col min="10754" max="10754" width="19.25" style="67" customWidth="1"/>
    <col min="10755" max="10755" width="43.625" style="67" customWidth="1"/>
    <col min="10756" max="10756" width="19.25" style="67" customWidth="1"/>
    <col min="10757" max="10757" width="9.5" style="67" bestFit="1" customWidth="1"/>
    <col min="10758" max="11008" width="9" style="67"/>
    <col min="11009" max="11009" width="43.625" style="67" customWidth="1"/>
    <col min="11010" max="11010" width="19.25" style="67" customWidth="1"/>
    <col min="11011" max="11011" width="43.625" style="67" customWidth="1"/>
    <col min="11012" max="11012" width="19.25" style="67" customWidth="1"/>
    <col min="11013" max="11013" width="9.5" style="67" bestFit="1" customWidth="1"/>
    <col min="11014" max="11264" width="9" style="67"/>
    <col min="11265" max="11265" width="43.625" style="67" customWidth="1"/>
    <col min="11266" max="11266" width="19.25" style="67" customWidth="1"/>
    <col min="11267" max="11267" width="43.625" style="67" customWidth="1"/>
    <col min="11268" max="11268" width="19.25" style="67" customWidth="1"/>
    <col min="11269" max="11269" width="9.5" style="67" bestFit="1" customWidth="1"/>
    <col min="11270" max="11520" width="9" style="67"/>
    <col min="11521" max="11521" width="43.625" style="67" customWidth="1"/>
    <col min="11522" max="11522" width="19.25" style="67" customWidth="1"/>
    <col min="11523" max="11523" width="43.625" style="67" customWidth="1"/>
    <col min="11524" max="11524" width="19.25" style="67" customWidth="1"/>
    <col min="11525" max="11525" width="9.5" style="67" bestFit="1" customWidth="1"/>
    <col min="11526" max="11776" width="9" style="67"/>
    <col min="11777" max="11777" width="43.625" style="67" customWidth="1"/>
    <col min="11778" max="11778" width="19.25" style="67" customWidth="1"/>
    <col min="11779" max="11779" width="43.625" style="67" customWidth="1"/>
    <col min="11780" max="11780" width="19.25" style="67" customWidth="1"/>
    <col min="11781" max="11781" width="9.5" style="67" bestFit="1" customWidth="1"/>
    <col min="11782" max="12032" width="9" style="67"/>
    <col min="12033" max="12033" width="43.625" style="67" customWidth="1"/>
    <col min="12034" max="12034" width="19.25" style="67" customWidth="1"/>
    <col min="12035" max="12035" width="43.625" style="67" customWidth="1"/>
    <col min="12036" max="12036" width="19.25" style="67" customWidth="1"/>
    <col min="12037" max="12037" width="9.5" style="67" bestFit="1" customWidth="1"/>
    <col min="12038" max="12288" width="9" style="67"/>
    <col min="12289" max="12289" width="43.625" style="67" customWidth="1"/>
    <col min="12290" max="12290" width="19.25" style="67" customWidth="1"/>
    <col min="12291" max="12291" width="43.625" style="67" customWidth="1"/>
    <col min="12292" max="12292" width="19.25" style="67" customWidth="1"/>
    <col min="12293" max="12293" width="9.5" style="67" bestFit="1" customWidth="1"/>
    <col min="12294" max="12544" width="9" style="67"/>
    <col min="12545" max="12545" width="43.625" style="67" customWidth="1"/>
    <col min="12546" max="12546" width="19.25" style="67" customWidth="1"/>
    <col min="12547" max="12547" width="43.625" style="67" customWidth="1"/>
    <col min="12548" max="12548" width="19.25" style="67" customWidth="1"/>
    <col min="12549" max="12549" width="9.5" style="67" bestFit="1" customWidth="1"/>
    <col min="12550" max="12800" width="9" style="67"/>
    <col min="12801" max="12801" width="43.625" style="67" customWidth="1"/>
    <col min="12802" max="12802" width="19.25" style="67" customWidth="1"/>
    <col min="12803" max="12803" width="43.625" style="67" customWidth="1"/>
    <col min="12804" max="12804" width="19.25" style="67" customWidth="1"/>
    <col min="12805" max="12805" width="9.5" style="67" bestFit="1" customWidth="1"/>
    <col min="12806" max="13056" width="9" style="67"/>
    <col min="13057" max="13057" width="43.625" style="67" customWidth="1"/>
    <col min="13058" max="13058" width="19.25" style="67" customWidth="1"/>
    <col min="13059" max="13059" width="43.625" style="67" customWidth="1"/>
    <col min="13060" max="13060" width="19.25" style="67" customWidth="1"/>
    <col min="13061" max="13061" width="9.5" style="67" bestFit="1" customWidth="1"/>
    <col min="13062" max="13312" width="9" style="67"/>
    <col min="13313" max="13313" width="43.625" style="67" customWidth="1"/>
    <col min="13314" max="13314" width="19.25" style="67" customWidth="1"/>
    <col min="13315" max="13315" width="43.625" style="67" customWidth="1"/>
    <col min="13316" max="13316" width="19.25" style="67" customWidth="1"/>
    <col min="13317" max="13317" width="9.5" style="67" bestFit="1" customWidth="1"/>
    <col min="13318" max="13568" width="9" style="67"/>
    <col min="13569" max="13569" width="43.625" style="67" customWidth="1"/>
    <col min="13570" max="13570" width="19.25" style="67" customWidth="1"/>
    <col min="13571" max="13571" width="43.625" style="67" customWidth="1"/>
    <col min="13572" max="13572" width="19.25" style="67" customWidth="1"/>
    <col min="13573" max="13573" width="9.5" style="67" bestFit="1" customWidth="1"/>
    <col min="13574" max="13824" width="9" style="67"/>
    <col min="13825" max="13825" width="43.625" style="67" customWidth="1"/>
    <col min="13826" max="13826" width="19.25" style="67" customWidth="1"/>
    <col min="13827" max="13827" width="43.625" style="67" customWidth="1"/>
    <col min="13828" max="13828" width="19.25" style="67" customWidth="1"/>
    <col min="13829" max="13829" width="9.5" style="67" bestFit="1" customWidth="1"/>
    <col min="13830" max="14080" width="9" style="67"/>
    <col min="14081" max="14081" width="43.625" style="67" customWidth="1"/>
    <col min="14082" max="14082" width="19.25" style="67" customWidth="1"/>
    <col min="14083" max="14083" width="43.625" style="67" customWidth="1"/>
    <col min="14084" max="14084" width="19.25" style="67" customWidth="1"/>
    <col min="14085" max="14085" width="9.5" style="67" bestFit="1" customWidth="1"/>
    <col min="14086" max="14336" width="9" style="67"/>
    <col min="14337" max="14337" width="43.625" style="67" customWidth="1"/>
    <col min="14338" max="14338" width="19.25" style="67" customWidth="1"/>
    <col min="14339" max="14339" width="43.625" style="67" customWidth="1"/>
    <col min="14340" max="14340" width="19.25" style="67" customWidth="1"/>
    <col min="14341" max="14341" width="9.5" style="67" bestFit="1" customWidth="1"/>
    <col min="14342" max="14592" width="9" style="67"/>
    <col min="14593" max="14593" width="43.625" style="67" customWidth="1"/>
    <col min="14594" max="14594" width="19.25" style="67" customWidth="1"/>
    <col min="14595" max="14595" width="43.625" style="67" customWidth="1"/>
    <col min="14596" max="14596" width="19.25" style="67" customWidth="1"/>
    <col min="14597" max="14597" width="9.5" style="67" bestFit="1" customWidth="1"/>
    <col min="14598" max="14848" width="9" style="67"/>
    <col min="14849" max="14849" width="43.625" style="67" customWidth="1"/>
    <col min="14850" max="14850" width="19.25" style="67" customWidth="1"/>
    <col min="14851" max="14851" width="43.625" style="67" customWidth="1"/>
    <col min="14852" max="14852" width="19.25" style="67" customWidth="1"/>
    <col min="14853" max="14853" width="9.5" style="67" bestFit="1" customWidth="1"/>
    <col min="14854" max="15104" width="9" style="67"/>
    <col min="15105" max="15105" width="43.625" style="67" customWidth="1"/>
    <col min="15106" max="15106" width="19.25" style="67" customWidth="1"/>
    <col min="15107" max="15107" width="43.625" style="67" customWidth="1"/>
    <col min="15108" max="15108" width="19.25" style="67" customWidth="1"/>
    <col min="15109" max="15109" width="9.5" style="67" bestFit="1" customWidth="1"/>
    <col min="15110" max="15360" width="9" style="67"/>
    <col min="15361" max="15361" width="43.625" style="67" customWidth="1"/>
    <col min="15362" max="15362" width="19.25" style="67" customWidth="1"/>
    <col min="15363" max="15363" width="43.625" style="67" customWidth="1"/>
    <col min="15364" max="15364" width="19.25" style="67" customWidth="1"/>
    <col min="15365" max="15365" width="9.5" style="67" bestFit="1" customWidth="1"/>
    <col min="15366" max="15616" width="9" style="67"/>
    <col min="15617" max="15617" width="43.625" style="67" customWidth="1"/>
    <col min="15618" max="15618" width="19.25" style="67" customWidth="1"/>
    <col min="15619" max="15619" width="43.625" style="67" customWidth="1"/>
    <col min="15620" max="15620" width="19.25" style="67" customWidth="1"/>
    <col min="15621" max="15621" width="9.5" style="67" bestFit="1" customWidth="1"/>
    <col min="15622" max="15872" width="9" style="67"/>
    <col min="15873" max="15873" width="43.625" style="67" customWidth="1"/>
    <col min="15874" max="15874" width="19.25" style="67" customWidth="1"/>
    <col min="15875" max="15875" width="43.625" style="67" customWidth="1"/>
    <col min="15876" max="15876" width="19.25" style="67" customWidth="1"/>
    <col min="15877" max="15877" width="9.5" style="67" bestFit="1" customWidth="1"/>
    <col min="15878" max="16128" width="9" style="67"/>
    <col min="16129" max="16129" width="43.625" style="67" customWidth="1"/>
    <col min="16130" max="16130" width="19.25" style="67" customWidth="1"/>
    <col min="16131" max="16131" width="43.625" style="67" customWidth="1"/>
    <col min="16132" max="16132" width="19.25" style="67" customWidth="1"/>
    <col min="16133" max="16133" width="9.5" style="67" bestFit="1" customWidth="1"/>
    <col min="16134" max="16384" width="9" style="67"/>
  </cols>
  <sheetData>
    <row r="1" spans="1:5" ht="35.25" customHeight="1">
      <c r="A1" s="339" t="s">
        <v>648</v>
      </c>
    </row>
    <row r="2" spans="1:5" ht="35.25" customHeight="1">
      <c r="A2" s="437" t="s">
        <v>929</v>
      </c>
      <c r="B2" s="437"/>
      <c r="C2" s="437"/>
      <c r="D2" s="437"/>
    </row>
    <row r="3" spans="1:5" ht="35.25" customHeight="1">
      <c r="B3" s="68"/>
      <c r="C3" s="68"/>
      <c r="D3" s="69" t="s">
        <v>106</v>
      </c>
    </row>
    <row r="4" spans="1:5" ht="48" customHeight="1">
      <c r="A4" s="70" t="s">
        <v>107</v>
      </c>
      <c r="B4" s="71" t="s">
        <v>108</v>
      </c>
      <c r="C4" s="72" t="s">
        <v>109</v>
      </c>
      <c r="D4" s="73" t="s">
        <v>110</v>
      </c>
    </row>
    <row r="5" spans="1:5" ht="48" customHeight="1">
      <c r="A5" s="74" t="s">
        <v>111</v>
      </c>
      <c r="B5" s="31">
        <v>20000</v>
      </c>
      <c r="C5" s="74" t="s">
        <v>112</v>
      </c>
      <c r="D5" s="31">
        <v>90214</v>
      </c>
    </row>
    <row r="6" spans="1:5" ht="48" customHeight="1">
      <c r="A6" s="74" t="s">
        <v>113</v>
      </c>
      <c r="B6" s="31">
        <f>B7+B19</f>
        <v>70214</v>
      </c>
      <c r="C6" s="74" t="s">
        <v>114</v>
      </c>
      <c r="D6" s="31"/>
    </row>
    <row r="7" spans="1:5" ht="48" customHeight="1">
      <c r="A7" s="74" t="s">
        <v>115</v>
      </c>
      <c r="B7" s="31">
        <v>70013</v>
      </c>
      <c r="C7" s="76" t="s">
        <v>116</v>
      </c>
      <c r="D7" s="31"/>
    </row>
    <row r="8" spans="1:5" s="80" customFormat="1" ht="48" customHeight="1">
      <c r="A8" s="77" t="s">
        <v>117</v>
      </c>
      <c r="B8" s="35">
        <v>137</v>
      </c>
      <c r="C8" s="79" t="s">
        <v>118</v>
      </c>
      <c r="D8" s="35"/>
    </row>
    <row r="9" spans="1:5" s="80" customFormat="1" ht="48" customHeight="1">
      <c r="A9" s="77" t="s">
        <v>119</v>
      </c>
      <c r="B9" s="35">
        <v>69876</v>
      </c>
      <c r="C9" s="79" t="s">
        <v>120</v>
      </c>
      <c r="D9" s="35"/>
      <c r="E9" s="81"/>
    </row>
    <row r="10" spans="1:5" s="80" customFormat="1" ht="48" customHeight="1">
      <c r="A10" s="77" t="s">
        <v>121</v>
      </c>
      <c r="B10" s="78"/>
      <c r="C10" s="79" t="s">
        <v>122</v>
      </c>
      <c r="D10" s="35"/>
    </row>
    <row r="11" spans="1:5" ht="48" customHeight="1">
      <c r="A11" s="74" t="s">
        <v>123</v>
      </c>
      <c r="B11" s="75"/>
      <c r="C11" s="76" t="s">
        <v>124</v>
      </c>
      <c r="D11" s="31"/>
    </row>
    <row r="12" spans="1:5" ht="48" customHeight="1">
      <c r="A12" s="77" t="s">
        <v>125</v>
      </c>
      <c r="B12" s="78"/>
      <c r="C12" s="79" t="s">
        <v>126</v>
      </c>
      <c r="D12" s="78"/>
    </row>
    <row r="13" spans="1:5" s="80" customFormat="1" ht="48" customHeight="1">
      <c r="A13" s="77" t="s">
        <v>127</v>
      </c>
      <c r="B13" s="78"/>
      <c r="C13" s="79" t="s">
        <v>128</v>
      </c>
      <c r="D13" s="78"/>
    </row>
    <row r="14" spans="1:5" s="80" customFormat="1" ht="48" customHeight="1">
      <c r="A14" s="74" t="s">
        <v>129</v>
      </c>
      <c r="B14" s="78"/>
      <c r="C14" s="74" t="s">
        <v>130</v>
      </c>
      <c r="D14" s="75"/>
    </row>
    <row r="15" spans="1:5" ht="48" customHeight="1">
      <c r="A15" s="74" t="s">
        <v>131</v>
      </c>
      <c r="B15" s="75"/>
      <c r="C15" s="74" t="s">
        <v>132</v>
      </c>
      <c r="D15" s="75"/>
    </row>
    <row r="16" spans="1:5" ht="48" customHeight="1">
      <c r="A16" s="74" t="s">
        <v>133</v>
      </c>
      <c r="B16" s="75"/>
      <c r="C16" s="391" t="s">
        <v>887</v>
      </c>
      <c r="D16" s="75"/>
    </row>
    <row r="17" spans="1:4" ht="48" customHeight="1">
      <c r="A17" s="74" t="s">
        <v>134</v>
      </c>
      <c r="B17" s="75"/>
      <c r="C17" s="74" t="s">
        <v>135</v>
      </c>
      <c r="D17" s="75"/>
    </row>
    <row r="18" spans="1:4" ht="48" customHeight="1">
      <c r="A18" s="74" t="s">
        <v>136</v>
      </c>
      <c r="B18" s="75"/>
      <c r="C18" s="74" t="s">
        <v>137</v>
      </c>
      <c r="D18" s="75"/>
    </row>
    <row r="19" spans="1:4" ht="48" customHeight="1">
      <c r="A19" s="74" t="s">
        <v>138</v>
      </c>
      <c r="B19" s="75">
        <v>201</v>
      </c>
      <c r="C19" s="39" t="s">
        <v>139</v>
      </c>
      <c r="D19" s="75"/>
    </row>
    <row r="20" spans="1:4" ht="48" customHeight="1">
      <c r="A20" s="43" t="s">
        <v>140</v>
      </c>
      <c r="B20" s="78">
        <v>201</v>
      </c>
      <c r="C20" s="40" t="s">
        <v>141</v>
      </c>
      <c r="D20" s="75"/>
    </row>
    <row r="21" spans="1:4" ht="48" customHeight="1">
      <c r="A21" s="43" t="s">
        <v>142</v>
      </c>
      <c r="B21" s="78"/>
      <c r="C21" s="42" t="s">
        <v>143</v>
      </c>
      <c r="D21" s="75"/>
    </row>
    <row r="22" spans="1:4" ht="48" customHeight="1">
      <c r="A22" s="43" t="s">
        <v>144</v>
      </c>
      <c r="B22" s="78"/>
      <c r="C22" s="40" t="s">
        <v>145</v>
      </c>
      <c r="D22" s="75"/>
    </row>
    <row r="23" spans="1:4" ht="48" customHeight="1">
      <c r="A23" s="43" t="s">
        <v>146</v>
      </c>
      <c r="B23" s="75"/>
      <c r="C23" s="82" t="s">
        <v>147</v>
      </c>
      <c r="D23" s="75"/>
    </row>
    <row r="24" spans="1:4" s="84" customFormat="1" ht="48" customHeight="1">
      <c r="A24" s="83" t="s">
        <v>78</v>
      </c>
      <c r="B24" s="75">
        <v>90214</v>
      </c>
      <c r="C24" s="83" t="s">
        <v>79</v>
      </c>
      <c r="D24" s="75">
        <v>90214</v>
      </c>
    </row>
  </sheetData>
  <mergeCells count="1">
    <mergeCell ref="A2:D2"/>
  </mergeCells>
  <phoneticPr fontId="1" type="noConversion"/>
  <printOptions horizontalCentered="1"/>
  <pageMargins left="0.55118110236220474" right="0.55118110236220474" top="0.27559055118110237" bottom="0.39370078740157483" header="0.59055118110236227" footer="0.15748031496062992"/>
  <pageSetup paperSize="9" scale="70" firstPageNumber="135"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B32"/>
  <sheetViews>
    <sheetView zoomScaleSheetLayoutView="100" workbookViewId="0">
      <selection activeCell="B18" sqref="B18"/>
    </sheetView>
  </sheetViews>
  <sheetFormatPr defaultColWidth="45.5" defaultRowHeight="14.25"/>
  <cols>
    <col min="1" max="1" width="38.25" style="93" bestFit="1" customWidth="1"/>
    <col min="2" max="2" width="42.5" style="53" customWidth="1"/>
    <col min="3" max="16384" width="45.5" style="51"/>
  </cols>
  <sheetData>
    <row r="1" spans="1:2" s="59" customFormat="1" ht="36" customHeight="1">
      <c r="A1" s="48" t="s">
        <v>649</v>
      </c>
      <c r="B1" s="53"/>
    </row>
    <row r="2" spans="1:2" ht="27" customHeight="1">
      <c r="A2" s="438" t="s">
        <v>910</v>
      </c>
      <c r="B2" s="438"/>
    </row>
    <row r="3" spans="1:2" ht="33.6" customHeight="1">
      <c r="A3" s="85"/>
      <c r="B3" s="86" t="s">
        <v>148</v>
      </c>
    </row>
    <row r="4" spans="1:2" ht="28.9" customHeight="1">
      <c r="A4" s="55" t="s">
        <v>149</v>
      </c>
      <c r="B4" s="55" t="s">
        <v>150</v>
      </c>
    </row>
    <row r="5" spans="1:2" s="89" customFormat="1" ht="29.45" customHeight="1">
      <c r="A5" s="87" t="s">
        <v>151</v>
      </c>
      <c r="B5" s="88">
        <f>SUM(B6+B13+B24)</f>
        <v>70013</v>
      </c>
    </row>
    <row r="6" spans="1:2" s="89" customFormat="1" ht="29.45" customHeight="1">
      <c r="A6" s="90" t="s">
        <v>152</v>
      </c>
      <c r="B6" s="88">
        <f>SUM(B7:B12)</f>
        <v>137</v>
      </c>
    </row>
    <row r="7" spans="1:2" s="89" customFormat="1" ht="29.45" customHeight="1">
      <c r="A7" s="384" t="s">
        <v>876</v>
      </c>
      <c r="B7" s="92">
        <v>193</v>
      </c>
    </row>
    <row r="8" spans="1:2" s="89" customFormat="1" ht="29.45" customHeight="1">
      <c r="A8" s="384" t="s">
        <v>877</v>
      </c>
      <c r="B8" s="92">
        <v>82</v>
      </c>
    </row>
    <row r="9" spans="1:2" s="89" customFormat="1" ht="29.45" customHeight="1">
      <c r="A9" s="384" t="s">
        <v>878</v>
      </c>
      <c r="B9" s="92">
        <v>844</v>
      </c>
    </row>
    <row r="10" spans="1:2" s="89" customFormat="1" ht="29.45" customHeight="1">
      <c r="A10" s="384" t="s">
        <v>879</v>
      </c>
      <c r="B10" s="92">
        <v>2</v>
      </c>
    </row>
    <row r="11" spans="1:2" s="89" customFormat="1" ht="29.45" customHeight="1">
      <c r="A11" s="384" t="s">
        <v>880</v>
      </c>
      <c r="B11" s="92">
        <v>-906</v>
      </c>
    </row>
    <row r="12" spans="1:2" s="89" customFormat="1" ht="29.45" customHeight="1">
      <c r="A12" s="415" t="s">
        <v>881</v>
      </c>
      <c r="B12" s="416">
        <v>-78</v>
      </c>
    </row>
    <row r="13" spans="1:2" s="89" customFormat="1" ht="29.45" customHeight="1">
      <c r="A13" s="87" t="s">
        <v>154</v>
      </c>
      <c r="B13" s="88">
        <f>SUM(B14:B23)</f>
        <v>69876</v>
      </c>
    </row>
    <row r="14" spans="1:2" s="89" customFormat="1" ht="29.45" customHeight="1">
      <c r="A14" s="91" t="s">
        <v>155</v>
      </c>
      <c r="B14" s="92">
        <v>322</v>
      </c>
    </row>
    <row r="15" spans="1:2" s="89" customFormat="1" ht="29.45" customHeight="1">
      <c r="A15" s="91" t="s">
        <v>156</v>
      </c>
      <c r="B15" s="92">
        <v>34621</v>
      </c>
    </row>
    <row r="16" spans="1:2" s="89" customFormat="1" ht="29.45" customHeight="1">
      <c r="A16" s="91" t="s">
        <v>157</v>
      </c>
      <c r="B16" s="92">
        <v>6560</v>
      </c>
    </row>
    <row r="17" spans="1:2" s="89" customFormat="1" ht="29.45" customHeight="1">
      <c r="A17" s="91" t="s">
        <v>158</v>
      </c>
      <c r="B17" s="92">
        <v>7131</v>
      </c>
    </row>
    <row r="18" spans="1:2" s="89" customFormat="1" ht="29.45" customHeight="1">
      <c r="A18" s="417" t="s">
        <v>882</v>
      </c>
      <c r="B18" s="92"/>
    </row>
    <row r="19" spans="1:2" s="89" customFormat="1" ht="29.45" customHeight="1">
      <c r="A19" s="417" t="s">
        <v>883</v>
      </c>
      <c r="B19" s="92"/>
    </row>
    <row r="20" spans="1:2" s="89" customFormat="1" ht="29.45" customHeight="1">
      <c r="A20" s="91" t="s">
        <v>705</v>
      </c>
      <c r="B20" s="92">
        <v>3131</v>
      </c>
    </row>
    <row r="21" spans="1:2" s="89" customFormat="1" ht="29.45" customHeight="1">
      <c r="A21" s="91" t="s">
        <v>650</v>
      </c>
      <c r="B21" s="92">
        <v>11817</v>
      </c>
    </row>
    <row r="22" spans="1:2" s="89" customFormat="1" ht="29.45" customHeight="1">
      <c r="A22" s="91" t="s">
        <v>706</v>
      </c>
      <c r="B22" s="92">
        <v>1178</v>
      </c>
    </row>
    <row r="23" spans="1:2" s="89" customFormat="1" ht="29.45" customHeight="1">
      <c r="A23" s="91" t="s">
        <v>651</v>
      </c>
      <c r="B23" s="92">
        <v>5116</v>
      </c>
    </row>
    <row r="24" spans="1:2" s="89" customFormat="1" ht="29.45" customHeight="1">
      <c r="A24" s="90" t="s">
        <v>159</v>
      </c>
      <c r="B24" s="88">
        <v>0</v>
      </c>
    </row>
    <row r="25" spans="1:2" s="89" customFormat="1" ht="29.45" customHeight="1">
      <c r="A25" s="91" t="s">
        <v>160</v>
      </c>
      <c r="B25" s="92"/>
    </row>
    <row r="26" spans="1:2" s="89" customFormat="1" ht="29.45" customHeight="1">
      <c r="A26" s="91" t="s">
        <v>161</v>
      </c>
      <c r="B26" s="92"/>
    </row>
    <row r="27" spans="1:2" s="89" customFormat="1" ht="29.45" customHeight="1">
      <c r="A27" s="91" t="s">
        <v>162</v>
      </c>
      <c r="B27" s="92"/>
    </row>
    <row r="28" spans="1:2" s="89" customFormat="1" ht="29.45" customHeight="1">
      <c r="A28" s="91" t="s">
        <v>163</v>
      </c>
      <c r="B28" s="92"/>
    </row>
    <row r="29" spans="1:2" s="89" customFormat="1" ht="29.45" customHeight="1">
      <c r="A29" s="91" t="s">
        <v>164</v>
      </c>
      <c r="B29" s="92"/>
    </row>
    <row r="30" spans="1:2" s="89" customFormat="1" ht="29.45" customHeight="1">
      <c r="A30" s="91" t="s">
        <v>165</v>
      </c>
      <c r="B30" s="92"/>
    </row>
    <row r="31" spans="1:2" s="89" customFormat="1" ht="29.45" customHeight="1">
      <c r="A31" s="91" t="s">
        <v>166</v>
      </c>
      <c r="B31" s="92"/>
    </row>
    <row r="32" spans="1:2" s="89" customFormat="1" ht="29.45" customHeight="1">
      <c r="A32" s="91" t="s">
        <v>167</v>
      </c>
      <c r="B32" s="92"/>
    </row>
  </sheetData>
  <mergeCells count="1">
    <mergeCell ref="A2:B2"/>
  </mergeCells>
  <phoneticPr fontId="1" type="noConversion"/>
  <printOptions horizontalCentered="1"/>
  <pageMargins left="0.55118110236220474" right="0.55118110236220474" top="0.27559055118110237" bottom="0.39370078740157483" header="0.59055118110236227" footer="0.15748031496062992"/>
  <pageSetup paperSize="9" scale="83" firstPageNumber="135" orientation="portrait" useFirstPageNumber="1" r:id="rId1"/>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A1:B31"/>
  <sheetViews>
    <sheetView topLeftCell="A10" workbookViewId="0">
      <selection activeCell="A2" sqref="A2:B2"/>
    </sheetView>
  </sheetViews>
  <sheetFormatPr defaultColWidth="9" defaultRowHeight="14.25"/>
  <cols>
    <col min="1" max="1" width="58.375" style="94" customWidth="1"/>
    <col min="2" max="2" width="40.375" style="94" customWidth="1"/>
    <col min="3" max="255" width="9" style="94"/>
    <col min="256" max="256" width="57.875" style="94" customWidth="1"/>
    <col min="257" max="258" width="22" style="94" customWidth="1"/>
    <col min="259" max="511" width="9" style="94"/>
    <col min="512" max="512" width="57.875" style="94" customWidth="1"/>
    <col min="513" max="514" width="22" style="94" customWidth="1"/>
    <col min="515" max="767" width="9" style="94"/>
    <col min="768" max="768" width="57.875" style="94" customWidth="1"/>
    <col min="769" max="770" width="22" style="94" customWidth="1"/>
    <col min="771" max="1023" width="9" style="94"/>
    <col min="1024" max="1024" width="57.875" style="94" customWidth="1"/>
    <col min="1025" max="1026" width="22" style="94" customWidth="1"/>
    <col min="1027" max="1279" width="9" style="94"/>
    <col min="1280" max="1280" width="57.875" style="94" customWidth="1"/>
    <col min="1281" max="1282" width="22" style="94" customWidth="1"/>
    <col min="1283" max="1535" width="9" style="94"/>
    <col min="1536" max="1536" width="57.875" style="94" customWidth="1"/>
    <col min="1537" max="1538" width="22" style="94" customWidth="1"/>
    <col min="1539" max="1791" width="9" style="94"/>
    <col min="1792" max="1792" width="57.875" style="94" customWidth="1"/>
    <col min="1793" max="1794" width="22" style="94" customWidth="1"/>
    <col min="1795" max="2047" width="9" style="94"/>
    <col min="2048" max="2048" width="57.875" style="94" customWidth="1"/>
    <col min="2049" max="2050" width="22" style="94" customWidth="1"/>
    <col min="2051" max="2303" width="9" style="94"/>
    <col min="2304" max="2304" width="57.875" style="94" customWidth="1"/>
    <col min="2305" max="2306" width="22" style="94" customWidth="1"/>
    <col min="2307" max="2559" width="9" style="94"/>
    <col min="2560" max="2560" width="57.875" style="94" customWidth="1"/>
    <col min="2561" max="2562" width="22" style="94" customWidth="1"/>
    <col min="2563" max="2815" width="9" style="94"/>
    <col min="2816" max="2816" width="57.875" style="94" customWidth="1"/>
    <col min="2817" max="2818" width="22" style="94" customWidth="1"/>
    <col min="2819" max="3071" width="9" style="94"/>
    <col min="3072" max="3072" width="57.875" style="94" customWidth="1"/>
    <col min="3073" max="3074" width="22" style="94" customWidth="1"/>
    <col min="3075" max="3327" width="9" style="94"/>
    <col min="3328" max="3328" width="57.875" style="94" customWidth="1"/>
    <col min="3329" max="3330" width="22" style="94" customWidth="1"/>
    <col min="3331" max="3583" width="9" style="94"/>
    <col min="3584" max="3584" width="57.875" style="94" customWidth="1"/>
    <col min="3585" max="3586" width="22" style="94" customWidth="1"/>
    <col min="3587" max="3839" width="9" style="94"/>
    <col min="3840" max="3840" width="57.875" style="94" customWidth="1"/>
    <col min="3841" max="3842" width="22" style="94" customWidth="1"/>
    <col min="3843" max="4095" width="9" style="94"/>
    <col min="4096" max="4096" width="57.875" style="94" customWidth="1"/>
    <col min="4097" max="4098" width="22" style="94" customWidth="1"/>
    <col min="4099" max="4351" width="9" style="94"/>
    <col min="4352" max="4352" width="57.875" style="94" customWidth="1"/>
    <col min="4353" max="4354" width="22" style="94" customWidth="1"/>
    <col min="4355" max="4607" width="9" style="94"/>
    <col min="4608" max="4608" width="57.875" style="94" customWidth="1"/>
    <col min="4609" max="4610" width="22" style="94" customWidth="1"/>
    <col min="4611" max="4863" width="9" style="94"/>
    <col min="4864" max="4864" width="57.875" style="94" customWidth="1"/>
    <col min="4865" max="4866" width="22" style="94" customWidth="1"/>
    <col min="4867" max="5119" width="9" style="94"/>
    <col min="5120" max="5120" width="57.875" style="94" customWidth="1"/>
    <col min="5121" max="5122" width="22" style="94" customWidth="1"/>
    <col min="5123" max="5375" width="9" style="94"/>
    <col min="5376" max="5376" width="57.875" style="94" customWidth="1"/>
    <col min="5377" max="5378" width="22" style="94" customWidth="1"/>
    <col min="5379" max="5631" width="9" style="94"/>
    <col min="5632" max="5632" width="57.875" style="94" customWidth="1"/>
    <col min="5633" max="5634" width="22" style="94" customWidth="1"/>
    <col min="5635" max="5887" width="9" style="94"/>
    <col min="5888" max="5888" width="57.875" style="94" customWidth="1"/>
    <col min="5889" max="5890" width="22" style="94" customWidth="1"/>
    <col min="5891" max="6143" width="9" style="94"/>
    <col min="6144" max="6144" width="57.875" style="94" customWidth="1"/>
    <col min="6145" max="6146" width="22" style="94" customWidth="1"/>
    <col min="6147" max="6399" width="9" style="94"/>
    <col min="6400" max="6400" width="57.875" style="94" customWidth="1"/>
    <col min="6401" max="6402" width="22" style="94" customWidth="1"/>
    <col min="6403" max="6655" width="9" style="94"/>
    <col min="6656" max="6656" width="57.875" style="94" customWidth="1"/>
    <col min="6657" max="6658" width="22" style="94" customWidth="1"/>
    <col min="6659" max="6911" width="9" style="94"/>
    <col min="6912" max="6912" width="57.875" style="94" customWidth="1"/>
    <col min="6913" max="6914" width="22" style="94" customWidth="1"/>
    <col min="6915" max="7167" width="9" style="94"/>
    <col min="7168" max="7168" width="57.875" style="94" customWidth="1"/>
    <col min="7169" max="7170" width="22" style="94" customWidth="1"/>
    <col min="7171" max="7423" width="9" style="94"/>
    <col min="7424" max="7424" width="57.875" style="94" customWidth="1"/>
    <col min="7425" max="7426" width="22" style="94" customWidth="1"/>
    <col min="7427" max="7679" width="9" style="94"/>
    <col min="7680" max="7680" width="57.875" style="94" customWidth="1"/>
    <col min="7681" max="7682" width="22" style="94" customWidth="1"/>
    <col min="7683" max="7935" width="9" style="94"/>
    <col min="7936" max="7936" width="57.875" style="94" customWidth="1"/>
    <col min="7937" max="7938" width="22" style="94" customWidth="1"/>
    <col min="7939" max="8191" width="9" style="94"/>
    <col min="8192" max="8192" width="57.875" style="94" customWidth="1"/>
    <col min="8193" max="8194" width="22" style="94" customWidth="1"/>
    <col min="8195" max="8447" width="9" style="94"/>
    <col min="8448" max="8448" width="57.875" style="94" customWidth="1"/>
    <col min="8449" max="8450" width="22" style="94" customWidth="1"/>
    <col min="8451" max="8703" width="9" style="94"/>
    <col min="8704" max="8704" width="57.875" style="94" customWidth="1"/>
    <col min="8705" max="8706" width="22" style="94" customWidth="1"/>
    <col min="8707" max="8959" width="9" style="94"/>
    <col min="8960" max="8960" width="57.875" style="94" customWidth="1"/>
    <col min="8961" max="8962" width="22" style="94" customWidth="1"/>
    <col min="8963" max="9215" width="9" style="94"/>
    <col min="9216" max="9216" width="57.875" style="94" customWidth="1"/>
    <col min="9217" max="9218" width="22" style="94" customWidth="1"/>
    <col min="9219" max="9471" width="9" style="94"/>
    <col min="9472" max="9472" width="57.875" style="94" customWidth="1"/>
    <col min="9473" max="9474" width="22" style="94" customWidth="1"/>
    <col min="9475" max="9727" width="9" style="94"/>
    <col min="9728" max="9728" width="57.875" style="94" customWidth="1"/>
    <col min="9729" max="9730" width="22" style="94" customWidth="1"/>
    <col min="9731" max="9983" width="9" style="94"/>
    <col min="9984" max="9984" width="57.875" style="94" customWidth="1"/>
    <col min="9985" max="9986" width="22" style="94" customWidth="1"/>
    <col min="9987" max="10239" width="9" style="94"/>
    <col min="10240" max="10240" width="57.875" style="94" customWidth="1"/>
    <col min="10241" max="10242" width="22" style="94" customWidth="1"/>
    <col min="10243" max="10495" width="9" style="94"/>
    <col min="10496" max="10496" width="57.875" style="94" customWidth="1"/>
    <col min="10497" max="10498" width="22" style="94" customWidth="1"/>
    <col min="10499" max="10751" width="9" style="94"/>
    <col min="10752" max="10752" width="57.875" style="94" customWidth="1"/>
    <col min="10753" max="10754" width="22" style="94" customWidth="1"/>
    <col min="10755" max="11007" width="9" style="94"/>
    <col min="11008" max="11008" width="57.875" style="94" customWidth="1"/>
    <col min="11009" max="11010" width="22" style="94" customWidth="1"/>
    <col min="11011" max="11263" width="9" style="94"/>
    <col min="11264" max="11264" width="57.875" style="94" customWidth="1"/>
    <col min="11265" max="11266" width="22" style="94" customWidth="1"/>
    <col min="11267" max="11519" width="9" style="94"/>
    <col min="11520" max="11520" width="57.875" style="94" customWidth="1"/>
    <col min="11521" max="11522" width="22" style="94" customWidth="1"/>
    <col min="11523" max="11775" width="9" style="94"/>
    <col min="11776" max="11776" width="57.875" style="94" customWidth="1"/>
    <col min="11777" max="11778" width="22" style="94" customWidth="1"/>
    <col min="11779" max="12031" width="9" style="94"/>
    <col min="12032" max="12032" width="57.875" style="94" customWidth="1"/>
    <col min="12033" max="12034" width="22" style="94" customWidth="1"/>
    <col min="12035" max="12287" width="9" style="94"/>
    <col min="12288" max="12288" width="57.875" style="94" customWidth="1"/>
    <col min="12289" max="12290" width="22" style="94" customWidth="1"/>
    <col min="12291" max="12543" width="9" style="94"/>
    <col min="12544" max="12544" width="57.875" style="94" customWidth="1"/>
    <col min="12545" max="12546" width="22" style="94" customWidth="1"/>
    <col min="12547" max="12799" width="9" style="94"/>
    <col min="12800" max="12800" width="57.875" style="94" customWidth="1"/>
    <col min="12801" max="12802" width="22" style="94" customWidth="1"/>
    <col min="12803" max="13055" width="9" style="94"/>
    <col min="13056" max="13056" width="57.875" style="94" customWidth="1"/>
    <col min="13057" max="13058" width="22" style="94" customWidth="1"/>
    <col min="13059" max="13311" width="9" style="94"/>
    <col min="13312" max="13312" width="57.875" style="94" customWidth="1"/>
    <col min="13313" max="13314" width="22" style="94" customWidth="1"/>
    <col min="13315" max="13567" width="9" style="94"/>
    <col min="13568" max="13568" width="57.875" style="94" customWidth="1"/>
    <col min="13569" max="13570" width="22" style="94" customWidth="1"/>
    <col min="13571" max="13823" width="9" style="94"/>
    <col min="13824" max="13824" width="57.875" style="94" customWidth="1"/>
    <col min="13825" max="13826" width="22" style="94" customWidth="1"/>
    <col min="13827" max="14079" width="9" style="94"/>
    <col min="14080" max="14080" width="57.875" style="94" customWidth="1"/>
    <col min="14081" max="14082" width="22" style="94" customWidth="1"/>
    <col min="14083" max="14335" width="9" style="94"/>
    <col min="14336" max="14336" width="57.875" style="94" customWidth="1"/>
    <col min="14337" max="14338" width="22" style="94" customWidth="1"/>
    <col min="14339" max="14591" width="9" style="94"/>
    <col min="14592" max="14592" width="57.875" style="94" customWidth="1"/>
    <col min="14593" max="14594" width="22" style="94" customWidth="1"/>
    <col min="14595" max="14847" width="9" style="94"/>
    <col min="14848" max="14848" width="57.875" style="94" customWidth="1"/>
    <col min="14849" max="14850" width="22" style="94" customWidth="1"/>
    <col min="14851" max="15103" width="9" style="94"/>
    <col min="15104" max="15104" width="57.875" style="94" customWidth="1"/>
    <col min="15105" max="15106" width="22" style="94" customWidth="1"/>
    <col min="15107" max="15359" width="9" style="94"/>
    <col min="15360" max="15360" width="57.875" style="94" customWidth="1"/>
    <col min="15361" max="15362" width="22" style="94" customWidth="1"/>
    <col min="15363" max="15615" width="9" style="94"/>
    <col min="15616" max="15616" width="57.875" style="94" customWidth="1"/>
    <col min="15617" max="15618" width="22" style="94" customWidth="1"/>
    <col min="15619" max="15871" width="9" style="94"/>
    <col min="15872" max="15872" width="57.875" style="94" customWidth="1"/>
    <col min="15873" max="15874" width="22" style="94" customWidth="1"/>
    <col min="15875" max="16127" width="9" style="94"/>
    <col min="16128" max="16128" width="57.875" style="94" customWidth="1"/>
    <col min="16129" max="16130" width="22" style="94" customWidth="1"/>
    <col min="16131" max="16384" width="9" style="94"/>
  </cols>
  <sheetData>
    <row r="1" spans="1:2" ht="21" customHeight="1">
      <c r="A1" s="107" t="s">
        <v>652</v>
      </c>
    </row>
    <row r="2" spans="1:2" ht="37.9" customHeight="1">
      <c r="A2" s="439" t="s">
        <v>928</v>
      </c>
      <c r="B2" s="439"/>
    </row>
    <row r="3" spans="1:2">
      <c r="B3" s="95" t="s">
        <v>106</v>
      </c>
    </row>
    <row r="4" spans="1:2" ht="28.9" customHeight="1">
      <c r="A4" s="96" t="s">
        <v>168</v>
      </c>
      <c r="B4" s="108" t="s">
        <v>48</v>
      </c>
    </row>
    <row r="5" spans="1:2" ht="28.9" customHeight="1">
      <c r="A5" s="96" t="s">
        <v>169</v>
      </c>
      <c r="B5" s="97"/>
    </row>
    <row r="6" spans="1:2" ht="28.9" customHeight="1">
      <c r="A6" s="336" t="s">
        <v>626</v>
      </c>
      <c r="B6" s="98"/>
    </row>
    <row r="7" spans="1:2" ht="28.9" customHeight="1">
      <c r="A7" s="99" t="s">
        <v>627</v>
      </c>
      <c r="B7" s="98"/>
    </row>
    <row r="8" spans="1:2" ht="28.9" customHeight="1">
      <c r="A8" s="100" t="s">
        <v>170</v>
      </c>
      <c r="B8" s="101"/>
    </row>
    <row r="9" spans="1:2" ht="28.9" customHeight="1">
      <c r="A9" s="102" t="s">
        <v>171</v>
      </c>
      <c r="B9" s="101"/>
    </row>
    <row r="10" spans="1:2" ht="28.9" customHeight="1">
      <c r="A10" s="109" t="s">
        <v>189</v>
      </c>
      <c r="B10" s="101"/>
    </row>
    <row r="11" spans="1:2" ht="28.9" customHeight="1">
      <c r="A11" s="99" t="s">
        <v>628</v>
      </c>
      <c r="B11" s="98"/>
    </row>
    <row r="12" spans="1:2" ht="28.9" customHeight="1">
      <c r="A12" s="103" t="s">
        <v>172</v>
      </c>
      <c r="B12" s="101"/>
    </row>
    <row r="13" spans="1:2" ht="28.9" customHeight="1">
      <c r="A13" s="104" t="s">
        <v>173</v>
      </c>
      <c r="B13" s="101"/>
    </row>
    <row r="14" spans="1:2" ht="28.9" customHeight="1">
      <c r="A14" s="104" t="s">
        <v>174</v>
      </c>
      <c r="B14" s="101"/>
    </row>
    <row r="15" spans="1:2" ht="28.9" customHeight="1">
      <c r="A15" s="104" t="s">
        <v>175</v>
      </c>
      <c r="B15" s="101"/>
    </row>
    <row r="16" spans="1:2" ht="28.9" customHeight="1">
      <c r="A16" s="104" t="s">
        <v>176</v>
      </c>
      <c r="B16" s="101"/>
    </row>
    <row r="17" spans="1:2" ht="28.9" customHeight="1">
      <c r="A17" s="105" t="s">
        <v>177</v>
      </c>
      <c r="B17" s="101"/>
    </row>
    <row r="18" spans="1:2" ht="28.9" customHeight="1">
      <c r="A18" s="105" t="s">
        <v>178</v>
      </c>
      <c r="B18" s="101"/>
    </row>
    <row r="19" spans="1:2" ht="28.9" customHeight="1">
      <c r="A19" s="105" t="s">
        <v>179</v>
      </c>
      <c r="B19" s="101"/>
    </row>
    <row r="20" spans="1:2" ht="28.9" customHeight="1">
      <c r="A20" s="105" t="s">
        <v>180</v>
      </c>
      <c r="B20" s="101"/>
    </row>
    <row r="21" spans="1:2" ht="28.9" customHeight="1">
      <c r="A21" s="105" t="s">
        <v>181</v>
      </c>
      <c r="B21" s="101"/>
    </row>
    <row r="22" spans="1:2" ht="28.9" customHeight="1">
      <c r="A22" s="105" t="s">
        <v>182</v>
      </c>
      <c r="B22" s="101"/>
    </row>
    <row r="23" spans="1:2" ht="28.9" customHeight="1">
      <c r="A23" s="105" t="s">
        <v>183</v>
      </c>
      <c r="B23" s="101"/>
    </row>
    <row r="24" spans="1:2" ht="28.9" customHeight="1">
      <c r="A24" s="105" t="s">
        <v>184</v>
      </c>
      <c r="B24" s="101"/>
    </row>
    <row r="25" spans="1:2" ht="28.9" customHeight="1">
      <c r="A25" s="105" t="s">
        <v>105</v>
      </c>
      <c r="B25" s="101"/>
    </row>
    <row r="26" spans="1:2" ht="28.9" customHeight="1">
      <c r="A26" s="99" t="s">
        <v>629</v>
      </c>
      <c r="B26" s="98"/>
    </row>
    <row r="27" spans="1:2" ht="28.9" customHeight="1">
      <c r="A27" s="106" t="s">
        <v>185</v>
      </c>
      <c r="B27" s="101"/>
    </row>
    <row r="28" spans="1:2" ht="28.9" customHeight="1">
      <c r="A28" s="106" t="s">
        <v>186</v>
      </c>
      <c r="B28" s="101"/>
    </row>
    <row r="29" spans="1:2" ht="28.9" customHeight="1">
      <c r="A29" s="106" t="s">
        <v>187</v>
      </c>
      <c r="B29" s="101"/>
    </row>
    <row r="30" spans="1:2" ht="28.9" customHeight="1">
      <c r="A30" s="106" t="s">
        <v>188</v>
      </c>
      <c r="B30" s="101"/>
    </row>
    <row r="31" spans="1:2" ht="28.9" customHeight="1">
      <c r="A31" s="106" t="s">
        <v>189</v>
      </c>
      <c r="B31" s="101"/>
    </row>
  </sheetData>
  <mergeCells count="1">
    <mergeCell ref="A2:B2"/>
  </mergeCells>
  <phoneticPr fontId="1" type="noConversion"/>
  <printOptions horizontalCentered="1"/>
  <pageMargins left="0.55118110236220474" right="0.55118110236220474" top="0.27559055118110237" bottom="0.39370078740157483" header="0.59055118110236227" footer="0.15748031496062992"/>
  <pageSetup paperSize="9" scale="89" firstPageNumber="135" orientation="portrait" useFirstPageNumber="1" r:id="rId1"/>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A1:B19"/>
  <sheetViews>
    <sheetView workbookViewId="0">
      <selection activeCell="A2" sqref="A2:B2"/>
    </sheetView>
  </sheetViews>
  <sheetFormatPr defaultRowHeight="13.5"/>
  <cols>
    <col min="1" max="1" width="46.125" customWidth="1"/>
    <col min="2" max="2" width="39.125" customWidth="1"/>
  </cols>
  <sheetData>
    <row r="1" spans="1:2" ht="17.45" customHeight="1">
      <c r="A1" s="111" t="s">
        <v>653</v>
      </c>
    </row>
    <row r="2" spans="1:2" ht="25.5">
      <c r="A2" s="439" t="s">
        <v>927</v>
      </c>
      <c r="B2" s="439"/>
    </row>
    <row r="3" spans="1:2" ht="16.899999999999999" customHeight="1">
      <c r="A3" s="110"/>
      <c r="B3" s="110"/>
    </row>
    <row r="4" spans="1:2" ht="25.9" customHeight="1">
      <c r="B4" s="113" t="s">
        <v>0</v>
      </c>
    </row>
    <row r="5" spans="1:2" s="112" customFormat="1" ht="42.6" customHeight="1">
      <c r="A5" s="4" t="s">
        <v>190</v>
      </c>
      <c r="B5" s="4" t="s">
        <v>2</v>
      </c>
    </row>
    <row r="6" spans="1:2" ht="42.6" customHeight="1">
      <c r="A6" s="114" t="s">
        <v>264</v>
      </c>
      <c r="B6" s="376"/>
    </row>
    <row r="7" spans="1:2" ht="42.6" customHeight="1">
      <c r="A7" s="114" t="s">
        <v>264</v>
      </c>
      <c r="B7" s="115"/>
    </row>
    <row r="8" spans="1:2" ht="42.6" hidden="1" customHeight="1">
      <c r="A8" s="114" t="s">
        <v>264</v>
      </c>
      <c r="B8" s="115"/>
    </row>
    <row r="9" spans="1:2" ht="42.6" hidden="1" customHeight="1">
      <c r="A9" s="114" t="s">
        <v>264</v>
      </c>
      <c r="B9" s="115"/>
    </row>
    <row r="10" spans="1:2" ht="42.6" hidden="1" customHeight="1">
      <c r="A10" s="114" t="s">
        <v>264</v>
      </c>
      <c r="B10" s="115"/>
    </row>
    <row r="11" spans="1:2" ht="42.6" hidden="1" customHeight="1">
      <c r="A11" s="114" t="s">
        <v>264</v>
      </c>
      <c r="B11" s="115"/>
    </row>
    <row r="12" spans="1:2" ht="42.6" hidden="1" customHeight="1">
      <c r="A12" s="114" t="s">
        <v>264</v>
      </c>
      <c r="B12" s="115"/>
    </row>
    <row r="13" spans="1:2" ht="42.6" hidden="1" customHeight="1">
      <c r="A13" s="114" t="s">
        <v>264</v>
      </c>
      <c r="B13" s="115"/>
    </row>
    <row r="14" spans="1:2" ht="42.6" hidden="1" customHeight="1">
      <c r="A14" s="114" t="s">
        <v>264</v>
      </c>
      <c r="B14" s="115"/>
    </row>
    <row r="15" spans="1:2" ht="42.6" hidden="1" customHeight="1">
      <c r="A15" s="114" t="s">
        <v>264</v>
      </c>
      <c r="B15" s="115"/>
    </row>
    <row r="16" spans="1:2" ht="42.6" hidden="1" customHeight="1">
      <c r="A16" s="114" t="s">
        <v>264</v>
      </c>
      <c r="B16" s="115"/>
    </row>
    <row r="17" spans="1:2" ht="42.6" hidden="1" customHeight="1">
      <c r="A17" s="114" t="s">
        <v>264</v>
      </c>
      <c r="B17" s="115"/>
    </row>
    <row r="18" spans="1:2" ht="42.6" customHeight="1">
      <c r="A18" s="114" t="s">
        <v>193</v>
      </c>
      <c r="B18" s="115"/>
    </row>
    <row r="19" spans="1:2" ht="42.6" customHeight="1">
      <c r="A19" s="114" t="s">
        <v>192</v>
      </c>
      <c r="B19" s="115"/>
    </row>
  </sheetData>
  <mergeCells count="1">
    <mergeCell ref="A2:B2"/>
  </mergeCells>
  <phoneticPr fontId="1" type="noConversion"/>
  <printOptions horizontalCentered="1"/>
  <pageMargins left="0.55118110236220474" right="0.55118110236220474" top="0.27559055118110237" bottom="0.39370078740157483" header="0.59055118110236227" footer="0.15748031496062992"/>
  <pageSetup paperSize="9" firstPageNumber="135"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34</vt:i4>
      </vt:variant>
      <vt:variant>
        <vt:lpstr>命名范围</vt:lpstr>
      </vt:variant>
      <vt:variant>
        <vt:i4>5</vt:i4>
      </vt:variant>
    </vt:vector>
  </HeadingPairs>
  <TitlesOfParts>
    <vt:vector size="39" baseType="lpstr">
      <vt:lpstr>01-本地区一般收入</vt:lpstr>
      <vt:lpstr>02-本地区一般支出</vt:lpstr>
      <vt:lpstr>03-本地区一般平衡</vt:lpstr>
      <vt:lpstr>04-本级一般收入</vt:lpstr>
      <vt:lpstr>05-本级一般支出</vt:lpstr>
      <vt:lpstr>06-本级一般平衡</vt:lpstr>
      <vt:lpstr>07-省对市县补助</vt:lpstr>
      <vt:lpstr>08-对下补助分项目</vt:lpstr>
      <vt:lpstr>09-对下补助分地区</vt:lpstr>
      <vt:lpstr>10-本级基本支出</vt:lpstr>
      <vt:lpstr>11-预算内基本建设</vt:lpstr>
      <vt:lpstr>12-一般债务余额</vt:lpstr>
      <vt:lpstr>13-一般债务分地区</vt:lpstr>
      <vt:lpstr>14-本地区基金收入</vt:lpstr>
      <vt:lpstr>15-本地区基金支出</vt:lpstr>
      <vt:lpstr>16-本地区基金平衡</vt:lpstr>
      <vt:lpstr>17-本级基金收入</vt:lpstr>
      <vt:lpstr>18-本级基金支出</vt:lpstr>
      <vt:lpstr>19-本级基金平衡</vt:lpstr>
      <vt:lpstr>20-省对市县基金补助</vt:lpstr>
      <vt:lpstr>21-对下基金补助</vt:lpstr>
      <vt:lpstr>22-专项债务余额</vt:lpstr>
      <vt:lpstr>23-专项债务分地区</vt:lpstr>
      <vt:lpstr>24-本地区国资收入</vt:lpstr>
      <vt:lpstr>25-本地区国资支出</vt:lpstr>
      <vt:lpstr>26-本级国资收入</vt:lpstr>
      <vt:lpstr>27-本级国资支出</vt:lpstr>
      <vt:lpstr>28-国资对下补助</vt:lpstr>
      <vt:lpstr>29-本地区社保收入</vt:lpstr>
      <vt:lpstr>30-本地区社保支出</vt:lpstr>
      <vt:lpstr>31-本级社保收入</vt:lpstr>
      <vt:lpstr>32-本级社保支出</vt:lpstr>
      <vt:lpstr>33-债务汇总</vt:lpstr>
      <vt:lpstr>34-分地区限额汇总</vt:lpstr>
      <vt:lpstr>'02-本地区一般支出'!Print_Area</vt:lpstr>
      <vt:lpstr>'04-本级一般收入'!Print_Area</vt:lpstr>
      <vt:lpstr>'01-本地区一般收入'!Print_Titles</vt:lpstr>
      <vt:lpstr>'02-本地区一般支出'!Print_Titles</vt:lpstr>
      <vt:lpstr>'29-本地区社保收入'!Print_Titles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2020-05-27T10:23:21Z</dcterms:modified>
</cp:coreProperties>
</file>