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<sst xmlns="http://schemas.openxmlformats.org/spreadsheetml/2006/main" count="105" uniqueCount="50">
  <si>
    <t>茂县2024年吸纳应届毕业生就业补贴汇总表</t>
  </si>
  <si>
    <t>企业(个体工商户)名称(章)</t>
  </si>
  <si>
    <t>阿坝茂蓉医院有限责任公司</t>
  </si>
  <si>
    <t>序号</t>
  </si>
  <si>
    <t>姓名</t>
  </si>
  <si>
    <t>性别</t>
  </si>
  <si>
    <t>社保补贴</t>
  </si>
  <si>
    <t>一次性
吸纳就
业补贴
   （元）</t>
  </si>
  <si>
    <t>就业帮
扶基地
次性
奖补
（元）</t>
  </si>
  <si>
    <t>养老保险</t>
  </si>
  <si>
    <t>医疗保险</t>
  </si>
  <si>
    <t>失业保险</t>
  </si>
  <si>
    <t>工伤保险</t>
  </si>
  <si>
    <t>补贴基
数
（元）</t>
  </si>
  <si>
    <t>补贴
月数</t>
  </si>
  <si>
    <t>补贴金额
（元）</t>
  </si>
  <si>
    <t>补贴基数  （元）</t>
  </si>
  <si>
    <t>补贴金额   （元）</t>
  </si>
  <si>
    <t>补贴基
数（元）</t>
  </si>
  <si>
    <t>补贴金额（元）</t>
  </si>
  <si>
    <t>1</t>
  </si>
  <si>
    <t>陈龙珍</t>
  </si>
  <si>
    <t>女</t>
  </si>
  <si>
    <t>7.22</t>
  </si>
  <si>
    <t>2</t>
  </si>
  <si>
    <t>杨福丹</t>
  </si>
  <si>
    <t>3</t>
  </si>
  <si>
    <t>张潘杰</t>
  </si>
  <si>
    <t>男</t>
  </si>
  <si>
    <t>4</t>
  </si>
  <si>
    <t>刘俊佳</t>
  </si>
  <si>
    <t>5</t>
  </si>
  <si>
    <t>何忠倩</t>
  </si>
  <si>
    <t>6</t>
  </si>
  <si>
    <t>王蕊</t>
  </si>
  <si>
    <t>2000</t>
  </si>
  <si>
    <t>7</t>
  </si>
  <si>
    <t>陈媛</t>
  </si>
  <si>
    <t>8</t>
  </si>
  <si>
    <t>颜夷康</t>
  </si>
  <si>
    <t>9</t>
  </si>
  <si>
    <t>蔡清立</t>
  </si>
  <si>
    <t>10</t>
  </si>
  <si>
    <t>阳子茸</t>
  </si>
  <si>
    <t>小计</t>
  </si>
  <si>
    <t xml:space="preserve">  合计（元）</t>
  </si>
  <si>
    <t>茂县百灵教育培训学校有限责任公司</t>
  </si>
  <si>
    <t>王田</t>
  </si>
  <si>
    <t>11</t>
  </si>
  <si>
    <t xml:space="preserve">  小计（元）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</si>
</sst>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name val="宋体"/>
      <charset val="20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textRotation="255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top" wrapText="1"/>
    </xf>
    <xf numFmtId="2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view="pageBreakPreview" zoomScaleNormal="100" workbookViewId="0">
      <selection activeCell="A2" sqref="$A2:$XFD2"/>
    </sheetView>
  </sheetViews>
  <sheetFormatPr defaultColWidth="9" defaultRowHeight="13.5"/>
  <cols>
    <col min="1" max="1" width="2.625" style="1" customWidth="1"/>
    <col min="2" max="2" width="13.125" style="1" customWidth="1"/>
    <col min="3" max="3" width="9" style="1" customWidth="1"/>
    <col min="4" max="4" width="7" style="1" customWidth="1"/>
    <col min="5" max="14" width="9" style="1" customWidth="1"/>
    <col min="15" max="16384" width="9" style="1"/>
  </cols>
  <sheetData>
    <row r="1" s="1" customFormat="1" ht="31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7" customHeight="1" spans="1:17">
      <c r="A2" s="4" t="s">
        <v>1</v>
      </c>
      <c r="B2" s="5"/>
      <c r="C2" s="5"/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42" customHeight="1" spans="1:17">
      <c r="A3" s="7" t="s">
        <v>3</v>
      </c>
      <c r="B3" s="8" t="s">
        <v>4</v>
      </c>
      <c r="C3" s="8" t="s">
        <v>5</v>
      </c>
      <c r="D3" s="9" t="s">
        <v>6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24"/>
      <c r="P3" s="8" t="s">
        <v>7</v>
      </c>
      <c r="Q3" s="8" t="s">
        <v>8</v>
      </c>
    </row>
    <row r="4" s="1" customFormat="1" spans="1:17">
      <c r="A4" s="11"/>
      <c r="B4" s="12"/>
      <c r="C4" s="12"/>
      <c r="D4" s="13" t="s">
        <v>9</v>
      </c>
      <c r="E4" s="12"/>
      <c r="F4" s="12"/>
      <c r="G4" s="13" t="s">
        <v>10</v>
      </c>
      <c r="H4" s="12"/>
      <c r="I4" s="12"/>
      <c r="J4" s="13" t="s">
        <v>11</v>
      </c>
      <c r="K4" s="12"/>
      <c r="L4" s="12"/>
      <c r="M4" s="25" t="s">
        <v>12</v>
      </c>
      <c r="N4" s="26"/>
      <c r="O4" s="27"/>
      <c r="P4" s="12"/>
      <c r="Q4" s="12"/>
    </row>
    <row r="5" s="1" customFormat="1" ht="30" customHeight="1" spans="1:17">
      <c r="A5" s="11"/>
      <c r="B5" s="12"/>
      <c r="C5" s="12"/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14</v>
      </c>
      <c r="I5" s="13" t="s">
        <v>17</v>
      </c>
      <c r="J5" s="13" t="s">
        <v>18</v>
      </c>
      <c r="K5" s="13" t="s">
        <v>14</v>
      </c>
      <c r="L5" s="13" t="s">
        <v>19</v>
      </c>
      <c r="M5" s="13" t="s">
        <v>13</v>
      </c>
      <c r="N5" s="13" t="s">
        <v>14</v>
      </c>
      <c r="O5" s="13" t="s">
        <v>15</v>
      </c>
      <c r="P5" s="12"/>
      <c r="Q5" s="12"/>
    </row>
    <row r="6" s="1" customFormat="1" ht="25" customHeight="1" spans="1:17">
      <c r="A6" s="14" t="s">
        <v>20</v>
      </c>
      <c r="B6" s="13" t="s">
        <v>21</v>
      </c>
      <c r="C6" s="13" t="s">
        <v>22</v>
      </c>
      <c r="D6" s="15">
        <v>721.76</v>
      </c>
      <c r="E6" s="16">
        <v>6</v>
      </c>
      <c r="F6" s="13">
        <f t="shared" ref="F6:F15" si="0">D6*E6</f>
        <v>4330.56</v>
      </c>
      <c r="G6" s="15">
        <v>526.33</v>
      </c>
      <c r="H6" s="16">
        <v>6</v>
      </c>
      <c r="I6" s="15">
        <f t="shared" ref="I6:I15" si="1">G6*H6</f>
        <v>3157.98</v>
      </c>
      <c r="J6" s="15">
        <v>27.07</v>
      </c>
      <c r="K6" s="16">
        <v>6</v>
      </c>
      <c r="L6" s="15">
        <f t="shared" ref="L6:L15" si="2">J6*K6</f>
        <v>162.42</v>
      </c>
      <c r="M6" s="12" t="s">
        <v>23</v>
      </c>
      <c r="N6" s="16">
        <v>6</v>
      </c>
      <c r="O6" s="15">
        <f t="shared" ref="O6:O15" si="3">M6*N6</f>
        <v>43.32</v>
      </c>
      <c r="P6" s="12"/>
      <c r="Q6" s="12"/>
    </row>
    <row r="7" s="1" customFormat="1" ht="25" customHeight="1" spans="1:17">
      <c r="A7" s="14" t="s">
        <v>24</v>
      </c>
      <c r="B7" s="13" t="s">
        <v>25</v>
      </c>
      <c r="C7" s="13" t="s">
        <v>22</v>
      </c>
      <c r="D7" s="15">
        <v>721.76</v>
      </c>
      <c r="E7" s="17">
        <v>9</v>
      </c>
      <c r="F7" s="13">
        <f t="shared" si="0"/>
        <v>6495.84</v>
      </c>
      <c r="G7" s="15">
        <v>526.33</v>
      </c>
      <c r="H7" s="17">
        <v>9</v>
      </c>
      <c r="I7" s="15">
        <f t="shared" si="1"/>
        <v>4736.97</v>
      </c>
      <c r="J7" s="15">
        <v>27.07</v>
      </c>
      <c r="K7" s="17">
        <v>9</v>
      </c>
      <c r="L7" s="15">
        <f t="shared" si="2"/>
        <v>243.63</v>
      </c>
      <c r="M7" s="12" t="s">
        <v>23</v>
      </c>
      <c r="N7" s="17">
        <v>9</v>
      </c>
      <c r="O7" s="15">
        <f t="shared" si="3"/>
        <v>64.98</v>
      </c>
      <c r="P7" s="28"/>
      <c r="Q7" s="12"/>
    </row>
    <row r="8" s="1" customFormat="1" ht="25" customHeight="1" spans="1:17">
      <c r="A8" s="14" t="s">
        <v>26</v>
      </c>
      <c r="B8" s="13" t="s">
        <v>27</v>
      </c>
      <c r="C8" s="13" t="s">
        <v>28</v>
      </c>
      <c r="D8" s="15">
        <v>721.76</v>
      </c>
      <c r="E8" s="16">
        <v>9</v>
      </c>
      <c r="F8" s="13">
        <f t="shared" si="0"/>
        <v>6495.84</v>
      </c>
      <c r="G8" s="15">
        <v>526.33</v>
      </c>
      <c r="H8" s="16">
        <v>9</v>
      </c>
      <c r="I8" s="15">
        <f t="shared" si="1"/>
        <v>4736.97</v>
      </c>
      <c r="J8" s="15">
        <v>27.07</v>
      </c>
      <c r="K8" s="16">
        <v>9</v>
      </c>
      <c r="L8" s="15">
        <f t="shared" si="2"/>
        <v>243.63</v>
      </c>
      <c r="M8" s="12" t="s">
        <v>23</v>
      </c>
      <c r="N8" s="16">
        <v>9</v>
      </c>
      <c r="O8" s="15">
        <f t="shared" si="3"/>
        <v>64.98</v>
      </c>
      <c r="P8" s="12"/>
      <c r="Q8" s="12"/>
    </row>
    <row r="9" s="2" customFormat="1" ht="25" customHeight="1" spans="1:17">
      <c r="A9" s="14" t="s">
        <v>29</v>
      </c>
      <c r="B9" s="13" t="s">
        <v>30</v>
      </c>
      <c r="C9" s="13" t="s">
        <v>22</v>
      </c>
      <c r="D9" s="15">
        <v>721.76</v>
      </c>
      <c r="E9" s="16">
        <v>7</v>
      </c>
      <c r="F9" s="13">
        <f t="shared" si="0"/>
        <v>5052.32</v>
      </c>
      <c r="G9" s="15">
        <v>526.33</v>
      </c>
      <c r="H9" s="16">
        <v>7</v>
      </c>
      <c r="I9" s="15">
        <f t="shared" si="1"/>
        <v>3684.31</v>
      </c>
      <c r="J9" s="15">
        <v>27.07</v>
      </c>
      <c r="K9" s="16">
        <v>7</v>
      </c>
      <c r="L9" s="15">
        <f t="shared" si="2"/>
        <v>189.49</v>
      </c>
      <c r="M9" s="12" t="s">
        <v>23</v>
      </c>
      <c r="N9" s="16">
        <v>7</v>
      </c>
      <c r="O9" s="15">
        <f t="shared" si="3"/>
        <v>50.54</v>
      </c>
      <c r="P9" s="12"/>
      <c r="Q9" s="12"/>
    </row>
    <row r="10" ht="25" customHeight="1" spans="1:17">
      <c r="A10" s="14" t="s">
        <v>31</v>
      </c>
      <c r="B10" s="13" t="s">
        <v>32</v>
      </c>
      <c r="C10" s="13" t="s">
        <v>22</v>
      </c>
      <c r="D10" s="15">
        <v>721.76</v>
      </c>
      <c r="E10" s="17">
        <v>2</v>
      </c>
      <c r="F10" s="13">
        <f t="shared" si="0"/>
        <v>1443.52</v>
      </c>
      <c r="G10" s="15">
        <v>526.33</v>
      </c>
      <c r="H10" s="17">
        <v>2</v>
      </c>
      <c r="I10" s="15">
        <f t="shared" si="1"/>
        <v>1052.66</v>
      </c>
      <c r="J10" s="15">
        <v>27.07</v>
      </c>
      <c r="K10" s="17">
        <v>2</v>
      </c>
      <c r="L10" s="15">
        <f t="shared" si="2"/>
        <v>54.14</v>
      </c>
      <c r="M10" s="12" t="s">
        <v>23</v>
      </c>
      <c r="N10" s="17">
        <v>2</v>
      </c>
      <c r="O10" s="15">
        <f t="shared" si="3"/>
        <v>14.44</v>
      </c>
      <c r="P10" s="12"/>
      <c r="Q10" s="12"/>
    </row>
    <row r="11" ht="25" customHeight="1" spans="1:17">
      <c r="A11" s="14" t="s">
        <v>33</v>
      </c>
      <c r="B11" s="13" t="s">
        <v>34</v>
      </c>
      <c r="C11" s="13" t="s">
        <v>22</v>
      </c>
      <c r="D11" s="15">
        <v>721.76</v>
      </c>
      <c r="E11" s="16">
        <v>1</v>
      </c>
      <c r="F11" s="13">
        <f t="shared" si="0"/>
        <v>721.76</v>
      </c>
      <c r="G11" s="15">
        <v>526.33</v>
      </c>
      <c r="H11" s="16">
        <v>1</v>
      </c>
      <c r="I11" s="15">
        <f t="shared" si="1"/>
        <v>526.33</v>
      </c>
      <c r="J11" s="15">
        <v>27.07</v>
      </c>
      <c r="K11" s="16">
        <v>1</v>
      </c>
      <c r="L11" s="15">
        <f t="shared" si="2"/>
        <v>27.07</v>
      </c>
      <c r="M11" s="12" t="s">
        <v>23</v>
      </c>
      <c r="N11" s="16">
        <v>1</v>
      </c>
      <c r="O11" s="15">
        <f t="shared" si="3"/>
        <v>7.22</v>
      </c>
      <c r="P11" s="12" t="s">
        <v>35</v>
      </c>
      <c r="Q11" s="12"/>
    </row>
    <row r="12" ht="25" customHeight="1" spans="1:17">
      <c r="A12" s="14" t="s">
        <v>36</v>
      </c>
      <c r="B12" s="14" t="s">
        <v>37</v>
      </c>
      <c r="C12" s="14" t="s">
        <v>22</v>
      </c>
      <c r="D12" s="15">
        <v>721.76</v>
      </c>
      <c r="E12" s="16">
        <v>1</v>
      </c>
      <c r="F12" s="13">
        <f t="shared" si="0"/>
        <v>721.76</v>
      </c>
      <c r="G12" s="15">
        <v>526.33</v>
      </c>
      <c r="H12" s="16">
        <v>1</v>
      </c>
      <c r="I12" s="15">
        <f t="shared" si="1"/>
        <v>526.33</v>
      </c>
      <c r="J12" s="15">
        <v>27.07</v>
      </c>
      <c r="K12" s="16">
        <v>1</v>
      </c>
      <c r="L12" s="15">
        <f t="shared" si="2"/>
        <v>27.07</v>
      </c>
      <c r="M12" s="12" t="s">
        <v>23</v>
      </c>
      <c r="N12" s="16">
        <v>1</v>
      </c>
      <c r="O12" s="15">
        <f t="shared" si="3"/>
        <v>7.22</v>
      </c>
      <c r="P12" s="12" t="s">
        <v>35</v>
      </c>
      <c r="Q12" s="12"/>
    </row>
    <row r="13" ht="25" customHeight="1" spans="1:17">
      <c r="A13" s="14" t="s">
        <v>38</v>
      </c>
      <c r="B13" s="14" t="s">
        <v>39</v>
      </c>
      <c r="C13" s="14" t="s">
        <v>28</v>
      </c>
      <c r="D13" s="15">
        <v>721.76</v>
      </c>
      <c r="E13" s="16">
        <v>1</v>
      </c>
      <c r="F13" s="13">
        <f t="shared" si="0"/>
        <v>721.76</v>
      </c>
      <c r="G13" s="15">
        <v>526.33</v>
      </c>
      <c r="H13" s="16">
        <v>1</v>
      </c>
      <c r="I13" s="15">
        <f t="shared" si="1"/>
        <v>526.33</v>
      </c>
      <c r="J13" s="15">
        <v>27.07</v>
      </c>
      <c r="K13" s="16">
        <v>1</v>
      </c>
      <c r="L13" s="15">
        <f t="shared" si="2"/>
        <v>27.07</v>
      </c>
      <c r="M13" s="12" t="s">
        <v>23</v>
      </c>
      <c r="N13" s="16">
        <v>1</v>
      </c>
      <c r="O13" s="15">
        <f t="shared" si="3"/>
        <v>7.22</v>
      </c>
      <c r="P13" s="12" t="s">
        <v>35</v>
      </c>
      <c r="Q13" s="12"/>
    </row>
    <row r="14" ht="25" customHeight="1" spans="1:17">
      <c r="A14" s="14" t="s">
        <v>40</v>
      </c>
      <c r="B14" s="14" t="s">
        <v>41</v>
      </c>
      <c r="C14" s="14" t="s">
        <v>28</v>
      </c>
      <c r="D14" s="15">
        <v>721.76</v>
      </c>
      <c r="E14" s="16">
        <v>1</v>
      </c>
      <c r="F14" s="13">
        <f t="shared" si="0"/>
        <v>721.76</v>
      </c>
      <c r="G14" s="15">
        <v>526.33</v>
      </c>
      <c r="H14" s="16">
        <v>1</v>
      </c>
      <c r="I14" s="15">
        <f t="shared" si="1"/>
        <v>526.33</v>
      </c>
      <c r="J14" s="15">
        <v>27.07</v>
      </c>
      <c r="K14" s="16">
        <v>1</v>
      </c>
      <c r="L14" s="15">
        <f t="shared" si="2"/>
        <v>27.07</v>
      </c>
      <c r="M14" s="12" t="s">
        <v>23</v>
      </c>
      <c r="N14" s="16">
        <v>1</v>
      </c>
      <c r="O14" s="15">
        <f t="shared" si="3"/>
        <v>7.22</v>
      </c>
      <c r="P14" s="12" t="s">
        <v>35</v>
      </c>
      <c r="Q14" s="12"/>
    </row>
    <row r="15" ht="25" customHeight="1" spans="1:17">
      <c r="A15" s="14" t="s">
        <v>42</v>
      </c>
      <c r="B15" s="14" t="s">
        <v>43</v>
      </c>
      <c r="C15" s="14" t="s">
        <v>22</v>
      </c>
      <c r="D15" s="15">
        <v>721.76</v>
      </c>
      <c r="E15" s="16">
        <v>1</v>
      </c>
      <c r="F15" s="13">
        <f t="shared" si="0"/>
        <v>721.76</v>
      </c>
      <c r="G15" s="15">
        <v>526.33</v>
      </c>
      <c r="H15" s="16">
        <v>1</v>
      </c>
      <c r="I15" s="15">
        <f t="shared" si="1"/>
        <v>526.33</v>
      </c>
      <c r="J15" s="15">
        <v>27.07</v>
      </c>
      <c r="K15" s="16">
        <v>1</v>
      </c>
      <c r="L15" s="15">
        <f t="shared" si="2"/>
        <v>27.07</v>
      </c>
      <c r="M15" s="12" t="s">
        <v>23</v>
      </c>
      <c r="N15" s="16">
        <v>1</v>
      </c>
      <c r="O15" s="15">
        <f t="shared" si="3"/>
        <v>7.22</v>
      </c>
      <c r="P15" s="12" t="s">
        <v>35</v>
      </c>
      <c r="Q15" s="12"/>
    </row>
    <row r="16" ht="25" customHeight="1" spans="1:17">
      <c r="A16" s="14" t="s">
        <v>44</v>
      </c>
      <c r="B16" s="14"/>
      <c r="C16" s="14"/>
      <c r="D16" s="12"/>
      <c r="E16" s="12"/>
      <c r="F16" s="15">
        <f>SUM(F6:F15)</f>
        <v>27426.88</v>
      </c>
      <c r="G16" s="12"/>
      <c r="H16" s="12"/>
      <c r="I16" s="15">
        <f>SUM(I6:I15)</f>
        <v>20000.54</v>
      </c>
      <c r="J16" s="12"/>
      <c r="K16" s="12"/>
      <c r="L16" s="15">
        <f>SUM(L6:L15)</f>
        <v>1028.66</v>
      </c>
      <c r="M16" s="12"/>
      <c r="N16" s="29"/>
      <c r="O16" s="15">
        <f>SUM(O6:O15)</f>
        <v>274.36</v>
      </c>
      <c r="P16" s="29">
        <v>10000</v>
      </c>
      <c r="Q16" s="12"/>
    </row>
    <row r="17" ht="25" customHeight="1" spans="1:17">
      <c r="A17" s="18" t="s">
        <v>45</v>
      </c>
      <c r="B17" s="19"/>
      <c r="C17" s="19"/>
      <c r="D17" s="20">
        <f>F16+I16+L16+O16+P16</f>
        <v>58730.44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9"/>
    </row>
    <row r="18" ht="25" customHeight="1" spans="1:17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ht="25" customHeight="1" spans="1:17">
      <c r="A19" s="4" t="s">
        <v>1</v>
      </c>
      <c r="B19" s="5"/>
      <c r="C19" s="5"/>
      <c r="D19" s="6" t="s">
        <v>46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ht="25" customHeight="1" spans="1:17">
      <c r="A20" s="7" t="s">
        <v>3</v>
      </c>
      <c r="B20" s="8" t="s">
        <v>4</v>
      </c>
      <c r="C20" s="8" t="s">
        <v>5</v>
      </c>
      <c r="D20" s="9" t="s">
        <v>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24"/>
      <c r="P20" s="8" t="s">
        <v>7</v>
      </c>
      <c r="Q20" s="8" t="s">
        <v>8</v>
      </c>
    </row>
    <row r="21" ht="25" customHeight="1" spans="1:17">
      <c r="A21" s="11"/>
      <c r="B21" s="12"/>
      <c r="C21" s="12"/>
      <c r="D21" s="13" t="s">
        <v>9</v>
      </c>
      <c r="E21" s="12"/>
      <c r="F21" s="12"/>
      <c r="G21" s="13" t="s">
        <v>10</v>
      </c>
      <c r="H21" s="12"/>
      <c r="I21" s="12"/>
      <c r="J21" s="13" t="s">
        <v>11</v>
      </c>
      <c r="K21" s="12"/>
      <c r="L21" s="12"/>
      <c r="M21" s="25" t="s">
        <v>12</v>
      </c>
      <c r="N21" s="26"/>
      <c r="O21" s="27"/>
      <c r="P21" s="12"/>
      <c r="Q21" s="12"/>
    </row>
    <row r="22" ht="51" customHeight="1" spans="1:17">
      <c r="A22" s="11"/>
      <c r="B22" s="12"/>
      <c r="C22" s="12"/>
      <c r="D22" s="13" t="s">
        <v>13</v>
      </c>
      <c r="E22" s="13" t="s">
        <v>14</v>
      </c>
      <c r="F22" s="13" t="s">
        <v>15</v>
      </c>
      <c r="G22" s="13" t="s">
        <v>16</v>
      </c>
      <c r="H22" s="13" t="s">
        <v>14</v>
      </c>
      <c r="I22" s="13" t="s">
        <v>17</v>
      </c>
      <c r="J22" s="13" t="s">
        <v>18</v>
      </c>
      <c r="K22" s="13" t="s">
        <v>14</v>
      </c>
      <c r="L22" s="13" t="s">
        <v>19</v>
      </c>
      <c r="M22" s="13" t="s">
        <v>13</v>
      </c>
      <c r="N22" s="13" t="s">
        <v>14</v>
      </c>
      <c r="O22" s="13" t="s">
        <v>15</v>
      </c>
      <c r="P22" s="12"/>
      <c r="Q22" s="12"/>
    </row>
    <row r="23" ht="25" customHeight="1" spans="1:17">
      <c r="A23" s="14" t="s">
        <v>20</v>
      </c>
      <c r="B23" s="13" t="s">
        <v>47</v>
      </c>
      <c r="C23" s="13" t="s">
        <v>22</v>
      </c>
      <c r="D23" s="22">
        <v>721.76</v>
      </c>
      <c r="E23" s="23" t="s">
        <v>48</v>
      </c>
      <c r="F23" s="22">
        <v>7939.36</v>
      </c>
      <c r="G23" s="22">
        <v>526.33</v>
      </c>
      <c r="H23" s="23" t="s">
        <v>48</v>
      </c>
      <c r="I23" s="22">
        <v>5789.63</v>
      </c>
      <c r="J23" s="22">
        <v>27.07</v>
      </c>
      <c r="K23" s="23" t="s">
        <v>48</v>
      </c>
      <c r="L23" s="22">
        <v>297.77</v>
      </c>
      <c r="M23" s="22">
        <v>7.22</v>
      </c>
      <c r="N23" s="23" t="s">
        <v>48</v>
      </c>
      <c r="O23" s="22">
        <v>79.42</v>
      </c>
      <c r="P23" s="12"/>
      <c r="Q23" s="12"/>
    </row>
    <row r="24" ht="25" customHeight="1" spans="1:17">
      <c r="A24" s="14" t="s">
        <v>49</v>
      </c>
      <c r="B24" s="14"/>
      <c r="C24" s="14"/>
      <c r="D24" s="12"/>
      <c r="E24" s="12"/>
      <c r="F24" s="15">
        <f>SUM(F23:F23)</f>
        <v>7939.36</v>
      </c>
      <c r="G24" s="12"/>
      <c r="H24" s="12"/>
      <c r="I24" s="15">
        <f>SUM(I23:I23)</f>
        <v>5789.63</v>
      </c>
      <c r="J24" s="12"/>
      <c r="K24" s="12"/>
      <c r="L24" s="15">
        <f>SUM(L23:L23)</f>
        <v>297.77</v>
      </c>
      <c r="M24" s="12"/>
      <c r="N24" s="29"/>
      <c r="O24" s="15">
        <f>SUM(O23:O23)</f>
        <v>79.42</v>
      </c>
      <c r="P24" s="29"/>
      <c r="Q24" s="12"/>
    </row>
    <row r="25" ht="25" customHeight="1" spans="1:17">
      <c r="A25" s="18" t="s">
        <v>45</v>
      </c>
      <c r="B25" s="19"/>
      <c r="C25" s="19"/>
      <c r="D25" s="20">
        <f>F24+I24+L24+O24+P24</f>
        <v>14106.18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9"/>
    </row>
    <row r="26" ht="25" customHeight="1" spans="1:17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</sheetData>
  <mergeCells count="32">
    <mergeCell ref="A1:Q1"/>
    <mergeCell ref="A2:C2"/>
    <mergeCell ref="D2:Q2"/>
    <mergeCell ref="D3:O3"/>
    <mergeCell ref="D4:F4"/>
    <mergeCell ref="G4:I4"/>
    <mergeCell ref="J4:L4"/>
    <mergeCell ref="M4:O4"/>
    <mergeCell ref="A16:C16"/>
    <mergeCell ref="A17:C17"/>
    <mergeCell ref="D17:P17"/>
    <mergeCell ref="A19:C19"/>
    <mergeCell ref="D19:Q19"/>
    <mergeCell ref="D20:O20"/>
    <mergeCell ref="D21:F21"/>
    <mergeCell ref="G21:I21"/>
    <mergeCell ref="J21:L21"/>
    <mergeCell ref="M21:O21"/>
    <mergeCell ref="A24:C24"/>
    <mergeCell ref="A25:C25"/>
    <mergeCell ref="D25:P25"/>
    <mergeCell ref="A3:A5"/>
    <mergeCell ref="A20:A22"/>
    <mergeCell ref="B3:B5"/>
    <mergeCell ref="B20:B22"/>
    <mergeCell ref="C3:C5"/>
    <mergeCell ref="C20:C22"/>
    <mergeCell ref="P3:P5"/>
    <mergeCell ref="P20:P22"/>
    <mergeCell ref="Q3:Q5"/>
    <mergeCell ref="Q6:Q11"/>
    <mergeCell ref="Q20:Q22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2024-10-17T06:18:00Z</dcterms:created>
  <dcterms:modified xsi:type="dcterms:W3CDTF">2024-11-25T06:58:23Z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04822D065BD94FB6A38AE1968ED9AD9A_11</vt:lpwstr>
  </property>
  <property fmtid="{D5CDD505-2E9C-101B-9397-08002B2CF9AE}" pid="3" name="KSOProductBuildVer">
    <vt:lpwstr>2052-12.1.0.18345</vt:lpwstr>
  </property>
</Properties>
</file>