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Titles" localSheetId="7">'3-1'!$4:$6</definedName>
    <definedName name="_xlnm.Print_Titles" localSheetId="13">'6'!$4:$5</definedName>
  </definedNames>
  <calcPr calcId="144525"/>
</workbook>
</file>

<file path=xl/sharedStrings.xml><?xml version="1.0" encoding="utf-8"?>
<sst xmlns="http://schemas.openxmlformats.org/spreadsheetml/2006/main" count="1919" uniqueCount="525">
  <si>
    <t>茂县人大常委会办公室
2022年部门预算</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</si>
  <si>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</si>
  <si>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</si>
  <si>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</si>
  <si>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</si>
  <si>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</si>
  <si>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</si>
  <si>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</si>
  <si>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</si>
  <si>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</si>
  <si>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</si>
  <si>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</si>
  <si>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</si>
  <si>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</si>
  <si>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</si>
  <si>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</si>
  <si>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</si>
  <si>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</si>
  <si>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</si>
  <si>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</si>
  <si>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</si>
  <si>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</si>
  <si>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</si>
  <si>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</si>
  <si>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</si>
  <si>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</si>
  <si>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</si>
  <si>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</si>
  <si>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</si>
  <si>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</si>
  <si>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</si>
  <si>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</si>
  <si>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</si>
  <si>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</si>
  <si>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</si>
  <si>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</si>
  <si>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</si>
  <si>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</si>
  <si>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</si>
  <si>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</si>
  <si>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</si>
  <si>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</si>
  <si>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</si>
  <si>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</si>
  <si>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</si>
  <si>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</si>
  <si>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</si>
  <si>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</si>
  <si>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</si>
  <si>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</si>
  <si>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</si>
  <si>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</si>
  <si>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</si>
  <si>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</si>
  <si>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</si>
  <si>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</si>
  <si>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单位：元</t>
  </si>
  <si>
    <t>合计</t>
  </si>
  <si>
    <t>上年结转</t>
  </si>
  <si>
    <t>一般公共预算拨款收入</t>
  </si>
  <si>
    <t>政府性基金预算拨款收入</t>
  </si>
  <si>
    <t>国有资本经营预算拨款收入</t>
  </si>
  <si>
    <t>事业收入</t>
  </si>
  <si>
    <t>事业单位经营收入</t>
  </si>
  <si>
    <t>转移性收入</t>
  </si>
  <si>
    <t>其他收入</t>
  </si>
  <si>
    <t>用事业基金弥补收支差额</t>
  </si>
  <si>
    <t>科目编码</t>
  </si>
  <si>
    <t>单位代码</t>
  </si>
  <si>
    <t>单位名称  （科目）</t>
  </si>
  <si>
    <t>金额</t>
  </si>
  <si>
    <t>其中：教育收费</t>
  </si>
  <si>
    <t>小计</t>
  </si>
  <si>
    <t>上级补助收入</t>
  </si>
  <si>
    <t>附属单位上缴收入</t>
  </si>
  <si>
    <t>从其他部门取得的收入</t>
  </si>
  <si>
    <t>从不同级政府取得的收入</t>
  </si>
  <si>
    <t>类</t>
  </si>
  <si>
    <t>款</t>
  </si>
  <si>
    <t>项</t>
  </si>
  <si>
    <r>
      <rPr>
        <sz val="11"/>
        <rFont val="宋体"/>
        <charset val="134"/>
      </rPr>
      <t>茂县人民代表大会常务委员会办公室（行政）</t>
    </r>
  </si>
  <si>
    <t>201</t>
  </si>
  <si>
    <t>01</t>
  </si>
  <si>
    <t>101001</t>
  </si>
  <si>
    <r>
      <rPr>
        <sz val="11"/>
        <rFont val="宋体"/>
        <charset val="134"/>
      </rPr>
      <t> 行政运行</t>
    </r>
  </si>
  <si>
    <t>08</t>
  </si>
  <si>
    <r>
      <rPr>
        <sz val="11"/>
        <rFont val="宋体"/>
        <charset val="134"/>
      </rPr>
      <t> 代表工作</t>
    </r>
  </si>
  <si>
    <t>208</t>
  </si>
  <si>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</si>
  <si>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</si>
  <si>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</si>
  <si>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</si>
  <si>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</si>
  <si>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</si>
  <si>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</si>
  <si>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221</t>
  </si>
  <si>
    <t>02</t>
  </si>
  <si>
    <r>
      <rPr>
        <sz val="11"/>
        <rFont val="宋体"/>
        <charset val="134"/>
      </rPr>
      <t> 住房公积金</t>
    </r>
  </si>
  <si>
    <r>
      <rPr>
        <sz val="11"/>
        <rFont val="宋体"/>
        <charset val="134"/>
      </rPr>
      <t>茂县人民代表大会常务委员会办公室（事业）</t>
    </r>
  </si>
  <si>
    <t>50</t>
  </si>
  <si>
    <t>101102</t>
  </si>
  <si>
    <r>
      <rPr>
        <sz val="11"/>
        <rFont val="宋体"/>
        <charset val="134"/>
      </rPr>
      <t> 事业运行</t>
    </r>
  </si>
  <si>
    <r>
      <rPr>
        <sz val="11"/>
        <rFont val="宋体"/>
        <charset val="134"/>
      </rPr>
      <t> 事业单位医疗</t>
    </r>
  </si>
  <si>
    <t>表1-2</t>
  </si>
  <si>
    <t>部门支出总表</t>
  </si>
  <si>
    <t xml:space="preserve"> </t>
  </si>
  <si>
    <t>基本支出</t>
  </si>
  <si>
    <t>项目支出</t>
  </si>
  <si>
    <t>上缴上级支出</t>
  </si>
  <si>
    <t>对附属单位补助支出</t>
  </si>
  <si>
    <t>单位名称（科目）</t>
  </si>
  <si>
    <t>合    计</t>
  </si>
  <si>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</si>
  <si>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</si>
  <si>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</si>
  <si>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</si>
  <si>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</si>
  <si>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</si>
  <si>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</si>
  <si>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</si>
  <si>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</si>
  <si>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</si>
  <si>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</si>
  <si>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</si>
  <si>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</si>
  <si>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</si>
  <si>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</si>
  <si>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</si>
  <si>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</si>
  <si>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</si>
  <si>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</si>
  <si>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</si>
  <si>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</si>
  <si>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</si>
  <si>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</si>
  <si>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</si>
  <si>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</si>
  <si>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</si>
  <si>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</si>
  <si>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</si>
  <si>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</si>
  <si>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</si>
  <si>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</si>
  <si>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</si>
  <si>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</si>
  <si>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</si>
  <si>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</si>
  <si>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</si>
  <si>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</si>
  <si>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</si>
  <si>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</si>
  <si>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</si>
  <si>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财政拨款支出预算表(政府经济分类科目)</t>
  </si>
  <si>
    <t>总计</t>
  </si>
  <si>
    <t>当年财政拨款安排</t>
  </si>
  <si>
    <t>一般公共预算安排</t>
  </si>
  <si>
    <t>政府性基金</t>
  </si>
  <si>
    <t>茂县人大办（行政）</t>
  </si>
  <si>
    <t xml:space="preserve">  机关工资福利支出</t>
  </si>
  <si>
    <t>501</t>
  </si>
  <si>
    <t>101101</t>
  </si>
  <si>
    <t xml:space="preserve">    工资奖金津补贴</t>
  </si>
  <si>
    <t xml:space="preserve">    社会保障缴费</t>
  </si>
  <si>
    <t>03</t>
  </si>
  <si>
    <t xml:space="preserve">    住房公积金</t>
  </si>
  <si>
    <t>99</t>
  </si>
  <si>
    <t>其他工资福利支出</t>
  </si>
  <si>
    <t xml:space="preserve">  机关商品和服务支出</t>
  </si>
  <si>
    <t>502</t>
  </si>
  <si>
    <t>  办公经费</t>
  </si>
  <si>
    <t>  会议费</t>
  </si>
  <si>
    <t>  培训费</t>
  </si>
  <si>
    <t>  公务接待费</t>
  </si>
  <si>
    <t>  公务用车运行维护费</t>
  </si>
  <si>
    <t xml:space="preserve">  对个人和家庭的补助</t>
  </si>
  <si>
    <t>509</t>
  </si>
  <si>
    <t xml:space="preserve">    社会福利和救助</t>
  </si>
  <si>
    <t>茂县人大办（事业）</t>
  </si>
  <si>
    <t xml:space="preserve">  对事业单位经常性补助</t>
  </si>
  <si>
    <t>505</t>
  </si>
  <si>
    <t xml:space="preserve">    工资福利支出</t>
  </si>
  <si>
    <t xml:space="preserve">    商品和服务支出</t>
  </si>
  <si>
    <t>表3</t>
  </si>
  <si>
    <t>一般公共预算支出表</t>
  </si>
  <si>
    <t>工资福利支出</t>
  </si>
  <si>
    <t>商品和服务支出</t>
  </si>
  <si>
    <t>对个人和家庭的补助</t>
  </si>
  <si>
    <t>债务利息支出</t>
  </si>
  <si>
    <t>基本建设支出</t>
  </si>
  <si>
    <t>其他资本性支出</t>
  </si>
  <si>
    <t>对企业的补助（基本建设）</t>
  </si>
  <si>
    <t>对企业补助</t>
  </si>
  <si>
    <t>对社会保险基金补助</t>
  </si>
  <si>
    <t>其他支出</t>
  </si>
  <si>
    <t>基本工资</t>
  </si>
  <si>
    <t>津贴补贴</t>
  </si>
  <si>
    <t>奖金</t>
  </si>
  <si>
    <t>伙食补助费</t>
  </si>
  <si>
    <t>绩效工资</t>
  </si>
  <si>
    <t>机关事业单位基本养老保险缴费</t>
  </si>
  <si>
    <t>职业年金缴费</t>
  </si>
  <si>
    <t>城镇职工医疗保险</t>
  </si>
  <si>
    <t>公务员医疗补助</t>
  </si>
  <si>
    <t>其他社会保障缴费</t>
  </si>
  <si>
    <t>住房公积金</t>
  </si>
  <si>
    <t>医疗费</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</si>
  <si>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</si>
  <si>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</si>
  <si>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</si>
  <si>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</si>
  <si>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</si>
  <si>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</si>
  <si>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</si>
  <si>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</si>
  <si>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</si>
  <si>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</si>
  <si>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</si>
  <si>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</si>
  <si>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</si>
  <si>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</si>
  <si>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</si>
  <si>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</si>
  <si>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</si>
  <si>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</si>
  <si>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</si>
  <si>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</si>
  <si>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</si>
  <si>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</si>
  <si>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</si>
  <si>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</si>
  <si>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</si>
  <si>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</si>
  <si>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</si>
  <si>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</si>
  <si>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</si>
  <si>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</si>
  <si>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</si>
  <si>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</si>
  <si>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</si>
  <si>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</si>
  <si>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</si>
  <si>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</si>
  <si>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</si>
  <si>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</si>
  <si>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</si>
  <si>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</si>
  <si>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</si>
  <si>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</si>
  <si>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</si>
  <si>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</si>
  <si>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</si>
  <si>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</si>
  <si>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</si>
  <si>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</si>
  <si>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</si>
  <si>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</si>
  <si>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文物和陈列物品</t>
  </si>
  <si>
    <t>无形资产购置</t>
  </si>
  <si>
    <t>其他基本建设支出</t>
  </si>
  <si>
    <t>土地补偿</t>
  </si>
  <si>
    <t>安置补助</t>
  </si>
  <si>
    <t>地上附着物和青苗补偿</t>
  </si>
  <si>
    <t>拆迁补偿</t>
  </si>
  <si>
    <t>文物和陈列品购置</t>
  </si>
  <si>
    <t>资本金注入</t>
  </si>
  <si>
    <t>其他对企业补助</t>
  </si>
  <si>
    <t>政府投资基金股权投资</t>
  </si>
  <si>
    <t>费用补贴</t>
  </si>
  <si>
    <t>利息补贴</t>
  </si>
  <si>
    <t>补充全国社会保险基金</t>
  </si>
  <si>
    <t>赠与</t>
  </si>
  <si>
    <t>国家赔偿费用支出</t>
  </si>
  <si>
    <t>对民间非盈利组织和群众性自治组织补贴</t>
  </si>
  <si>
    <t>一般公共服务支出</t>
  </si>
  <si>
    <t xml:space="preserve">  人大事务</t>
  </si>
  <si>
    <t xml:space="preserve">    行政运行</t>
  </si>
  <si>
    <t xml:space="preserve">    代表工作</t>
  </si>
  <si>
    <t xml:space="preserve">    事业运行</t>
  </si>
  <si>
    <t>社会保障和就业支出</t>
  </si>
  <si>
    <t xml:space="preserve">  行政事业单位养老支出</t>
  </si>
  <si>
    <t xml:space="preserve">    机关事业单位基本养老保险缴费支出</t>
  </si>
  <si>
    <t xml:space="preserve">    机关事业单位职业年金缴费支出</t>
  </si>
  <si>
    <t>卫生健康支出</t>
  </si>
  <si>
    <t xml:space="preserve">  行政事业单位医疗</t>
  </si>
  <si>
    <t xml:space="preserve">    行政单位医疗</t>
  </si>
  <si>
    <t xml:space="preserve">    事业单位医疗</t>
  </si>
  <si>
    <t>住房保障支出</t>
  </si>
  <si>
    <t xml:space="preserve">  住房改革支出</t>
  </si>
  <si>
    <t>表3-1</t>
  </si>
  <si>
    <t>一般公共预算基本支出预算表</t>
  </si>
  <si>
    <t>人员经费</t>
  </si>
  <si>
    <t>公用经费</t>
  </si>
  <si>
    <t>301</t>
  </si>
  <si>
    <r>
      <rPr>
        <sz val="11"/>
        <rFont val="宋体"/>
        <charset val="134"/>
      </rPr>
      <t> 工资福利支出</t>
    </r>
  </si>
  <si>
    <r>
      <rPr>
        <sz val="11"/>
        <rFont val="宋体"/>
        <charset val="134"/>
      </rPr>
      <t>301</t>
    </r>
  </si>
  <si>
    <r>
      <rPr>
        <sz val="11"/>
        <rFont val="宋体"/>
        <charset val="134"/>
      </rPr>
      <t>01</t>
    </r>
  </si>
  <si>
    <t>30101</t>
  </si>
  <si>
    <r>
      <rPr>
        <sz val="11"/>
        <rFont val="宋体"/>
        <charset val="134"/>
      </rPr>
      <t>  基本工资</t>
    </r>
  </si>
  <si>
    <r>
      <rPr>
        <sz val="11"/>
        <rFont val="宋体"/>
        <charset val="134"/>
      </rPr>
      <t>02</t>
    </r>
  </si>
  <si>
    <t>30102</t>
  </si>
  <si>
    <r>
      <rPr>
        <sz val="11"/>
        <rFont val="宋体"/>
        <charset val="134"/>
      </rPr>
      <t>  津贴补贴</t>
    </r>
  </si>
  <si>
    <r>
      <rPr>
        <sz val="11"/>
        <rFont val="宋体"/>
        <charset val="134"/>
      </rPr>
      <t>03</t>
    </r>
  </si>
  <si>
    <t>30103</t>
  </si>
  <si>
    <r>
      <rPr>
        <sz val="11"/>
        <rFont val="宋体"/>
        <charset val="134"/>
      </rPr>
      <t>  奖金</t>
    </r>
  </si>
  <si>
    <r>
      <rPr>
        <sz val="11"/>
        <rFont val="宋体"/>
        <charset val="134"/>
      </rPr>
      <t>08</t>
    </r>
  </si>
  <si>
    <t>30108</t>
  </si>
  <si>
    <r>
      <rPr>
        <sz val="11"/>
        <rFont val="宋体"/>
        <charset val="134"/>
      </rPr>
      <t>  机关事业单位基本养老保险缴费</t>
    </r>
  </si>
  <si>
    <r>
      <rPr>
        <sz val="11"/>
        <rFont val="宋体"/>
        <charset val="134"/>
      </rPr>
      <t>09</t>
    </r>
  </si>
  <si>
    <t>30109</t>
  </si>
  <si>
    <r>
      <rPr>
        <sz val="11"/>
        <rFont val="宋体"/>
        <charset val="134"/>
      </rPr>
      <t>  职业年金缴费</t>
    </r>
  </si>
  <si>
    <r>
      <rPr>
        <sz val="11"/>
        <rFont val="宋体"/>
        <charset val="134"/>
      </rPr>
      <t>10</t>
    </r>
  </si>
  <si>
    <t>30110</t>
  </si>
  <si>
    <r>
      <rPr>
        <sz val="11"/>
        <rFont val="宋体"/>
        <charset val="134"/>
      </rPr>
      <t>  职工基本医疗保险缴费</t>
    </r>
  </si>
  <si>
    <r>
      <rPr>
        <sz val="11"/>
        <rFont val="宋体"/>
        <charset val="134"/>
      </rPr>
      <t>11</t>
    </r>
  </si>
  <si>
    <t>30111</t>
  </si>
  <si>
    <r>
      <rPr>
        <sz val="11"/>
        <rFont val="宋体"/>
        <charset val="134"/>
      </rPr>
      <t>  公务员医疗补助缴费</t>
    </r>
  </si>
  <si>
    <r>
      <rPr>
        <sz val="11"/>
        <rFont val="宋体"/>
        <charset val="134"/>
      </rPr>
      <t>12</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</si>
  <si>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</si>
  <si>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</si>
  <si>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</si>
  <si>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</si>
  <si>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</si>
  <si>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</si>
  <si>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r>
      <rPr>
        <sz val="11"/>
        <rFont val="宋体"/>
        <charset val="134"/>
      </rPr>
      <t>13</t>
    </r>
  </si>
  <si>
    <t>30113</t>
  </si>
  <si>
    <r>
      <rPr>
        <sz val="11"/>
        <rFont val="宋体"/>
        <charset val="134"/>
      </rPr>
      <t>  住房公积金</t>
    </r>
  </si>
  <si>
    <r>
      <rPr>
        <sz val="11"/>
        <rFont val="宋体"/>
        <charset val="134"/>
      </rPr>
      <t>14</t>
    </r>
  </si>
  <si>
    <t>30114</t>
  </si>
  <si>
    <r>
      <rPr>
        <sz val="11"/>
        <rFont val="宋体"/>
        <charset val="134"/>
      </rPr>
      <t>  医疗费</t>
    </r>
  </si>
  <si>
    <t>302</t>
  </si>
  <si>
    <r>
      <rPr>
        <sz val="11"/>
        <rFont val="宋体"/>
        <charset val="134"/>
      </rPr>
      <t> 商品和服务支出</t>
    </r>
  </si>
  <si>
    <r>
      <rPr>
        <sz val="11"/>
        <rFont val="宋体"/>
        <charset val="134"/>
      </rPr>
      <t>302</t>
    </r>
  </si>
  <si>
    <t>30201</t>
  </si>
  <si>
    <r>
      <rPr>
        <sz val="11"/>
        <rFont val="宋体"/>
        <charset val="134"/>
      </rPr>
      <t>  办公费</t>
    </r>
  </si>
  <si>
    <r>
      <rPr>
        <sz val="11"/>
        <rFont val="宋体"/>
        <charset val="134"/>
      </rPr>
      <t>07</t>
    </r>
  </si>
  <si>
    <t>30207</t>
  </si>
  <si>
    <r>
      <rPr>
        <sz val="11"/>
        <rFont val="宋体"/>
        <charset val="134"/>
      </rPr>
      <t>  邮电费</t>
    </r>
  </si>
  <si>
    <t>30211</t>
  </si>
  <si>
    <r>
      <rPr>
        <sz val="11"/>
        <rFont val="宋体"/>
        <charset val="134"/>
      </rPr>
      <t>  差旅费</t>
    </r>
  </si>
  <si>
    <r>
      <rPr>
        <sz val="11"/>
        <rFont val="宋体"/>
        <charset val="134"/>
      </rPr>
      <t>15</t>
    </r>
  </si>
  <si>
    <t>30215</t>
  </si>
  <si>
    <r>
      <rPr>
        <sz val="11"/>
        <rFont val="宋体"/>
        <charset val="134"/>
      </rPr>
      <t>  会议费</t>
    </r>
  </si>
  <si>
    <r>
      <rPr>
        <sz val="11"/>
        <rFont val="宋体"/>
        <charset val="134"/>
      </rPr>
      <t>16</t>
    </r>
  </si>
  <si>
    <t>30216</t>
  </si>
  <si>
    <r>
      <rPr>
        <sz val="11"/>
        <rFont val="宋体"/>
        <charset val="134"/>
      </rPr>
      <t>  培训费</t>
    </r>
  </si>
  <si>
    <r>
      <rPr>
        <sz val="11"/>
        <rFont val="宋体"/>
        <charset val="134"/>
      </rPr>
      <t>17</t>
    </r>
  </si>
  <si>
    <t>30217</t>
  </si>
  <si>
    <r>
      <rPr>
        <sz val="11"/>
        <rFont val="宋体"/>
        <charset val="134"/>
      </rPr>
      <t>  公务接待费</t>
    </r>
  </si>
  <si>
    <r>
      <rPr>
        <sz val="11"/>
        <rFont val="宋体"/>
        <charset val="134"/>
      </rPr>
      <t>31</t>
    </r>
  </si>
  <si>
    <t>30231</t>
  </si>
  <si>
    <r>
      <rPr>
        <sz val="11"/>
        <rFont val="宋体"/>
        <charset val="134"/>
      </rPr>
      <t>  公务用车运行维护费</t>
    </r>
  </si>
  <si>
    <t>303</t>
  </si>
  <si>
    <r>
      <rPr>
        <sz val="11"/>
        <rFont val="宋体"/>
        <charset val="134"/>
      </rPr>
      <t> 对个人和家庭的补助</t>
    </r>
  </si>
  <si>
    <r>
      <rPr>
        <sz val="11"/>
        <rFont val="宋体"/>
        <charset val="134"/>
      </rPr>
      <t>303</t>
    </r>
  </si>
  <si>
    <r>
      <rPr>
        <sz val="11"/>
        <rFont val="宋体"/>
        <charset val="134"/>
      </rPr>
      <t>05</t>
    </r>
  </si>
  <si>
    <t>30305</t>
  </si>
  <si>
    <r>
      <rPr>
        <sz val="11"/>
        <rFont val="宋体"/>
        <charset val="134"/>
      </rPr>
      <t>  生活补助</t>
    </r>
  </si>
  <si>
    <t>3030501</t>
  </si>
  <si>
    <r>
      <rPr>
        <sz val="11"/>
        <rFont val="宋体"/>
        <charset val="134"/>
      </rPr>
      <t>   遗属生活补助</t>
    </r>
  </si>
  <si>
    <t>3030503</t>
  </si>
  <si>
    <r>
      <rPr>
        <sz val="11"/>
        <rFont val="宋体"/>
        <charset val="134"/>
      </rPr>
      <t>   其他生活补助</t>
    </r>
  </si>
  <si>
    <t>30309</t>
  </si>
  <si>
    <r>
      <rPr>
        <sz val="11"/>
        <rFont val="宋体"/>
        <charset val="134"/>
      </rPr>
      <t>  奖励金</t>
    </r>
  </si>
  <si>
    <t>3030901</t>
  </si>
  <si>
    <r>
      <rPr>
        <sz val="11"/>
        <rFont val="宋体"/>
        <charset val="134"/>
      </rPr>
      <t>   独生子女</t>
    </r>
  </si>
  <si>
    <t>30107</t>
  </si>
  <si>
    <r>
      <rPr>
        <sz val="11"/>
        <rFont val="宋体"/>
        <charset val="134"/>
      </rPr>
      <t>  绩效工资</t>
    </r>
  </si>
  <si>
    <t>表3-2</t>
  </si>
  <si>
    <t>一般公共预算项目支出预算表</t>
  </si>
  <si>
    <r>
      <rPr>
        <sz val="11"/>
        <rFont val="宋体"/>
        <charset val="134"/>
      </rPr>
      <t>  代表工作经费</t>
    </r>
  </si>
  <si>
    <t>表3-3</t>
  </si>
  <si>
    <t>一般公共预算“三公”经费支出预算表</t>
  </si>
  <si>
    <t>单位编码</t>
  </si>
  <si>
    <t>当年财政拨款预算安排</t>
  </si>
  <si>
    <t>公务用车购置及运行费</t>
  </si>
  <si>
    <t>公务用车购置费</t>
  </si>
  <si>
    <t>公务用车运行费</t>
  </si>
  <si>
    <r>
      <rPr>
        <sz val="11"/>
        <rFont val="宋体"/>
        <charset val="134"/>
      </rPr>
      <t> 茂县人民代表大会常务委员会办公室（行政）</t>
    </r>
  </si>
  <si>
    <r>
      <rPr>
        <sz val="11"/>
        <rFont val="宋体"/>
        <charset val="134"/>
      </rPr>
      <t> 茂县人民代表大会常务委员会办公室（事业）</t>
    </r>
  </si>
  <si>
    <t>表4</t>
  </si>
  <si>
    <t>政府性基金支出预算表</t>
  </si>
  <si>
    <t>本年政府性基金预算支出</t>
  </si>
  <si>
    <t>表4-1</t>
  </si>
  <si>
    <t>政府性基金预算“三公”经费支出预算表</t>
  </si>
  <si>
    <t>表5</t>
  </si>
  <si>
    <t>国有资本经营预算支出预算表</t>
  </si>
  <si>
    <t>本年国有资本经营预算支出</t>
  </si>
  <si>
    <t xml:space="preserve">    </t>
  </si>
  <si>
    <t xml:space="preserve">
</t>
  </si>
  <si>
    <t xml:space="preserve"> 项目支出绩效表</t>
  </si>
  <si>
    <t>预算年度：2022</t>
  </si>
  <si>
    <t>单位名称</t>
  </si>
  <si>
    <t>项目名称</t>
  </si>
  <si>
    <t>预算执行率权重(%)</t>
  </si>
  <si>
    <t>编报模板</t>
  </si>
  <si>
    <t>职能职责与活动</t>
  </si>
  <si>
    <t>项目类别</t>
  </si>
  <si>
    <t>“二上”财政审核数</t>
  </si>
  <si>
    <t>绩效目标</t>
  </si>
  <si>
    <t>一级指标</t>
  </si>
  <si>
    <t>二级指标</t>
  </si>
  <si>
    <t>三级指标</t>
  </si>
  <si>
    <t>绩效指标性质</t>
  </si>
  <si>
    <t>绩效指标值</t>
  </si>
  <si>
    <t>本年绩效指标值</t>
  </si>
  <si>
    <t>绩效度量单位</t>
  </si>
  <si>
    <t>权重</t>
  </si>
  <si>
    <t>本年权重</t>
  </si>
  <si>
    <t xml:space="preserve">指标方向性
</t>
  </si>
  <si>
    <t>合计：</t>
  </si>
  <si>
    <r>
      <rPr>
        <sz val="11"/>
        <rFont val="宋体"/>
        <charset val="134"/>
      </rPr>
      <t>101001-茂县人民代表大会常务委员会办公室（行政）</t>
    </r>
  </si>
  <si>
    <r>
      <rPr>
        <sz val="11"/>
        <rFont val="宋体"/>
        <charset val="134"/>
      </rPr>
      <t>51000021R000000019951-工资性支出</t>
    </r>
  </si>
  <si>
    <r>
      <rPr>
        <sz val="11"/>
        <rFont val="宋体"/>
        <charset val="134"/>
      </rPr>
      <t>M98-通用人员类</t>
    </r>
  </si>
  <si>
    <t>人员类</t>
  </si>
  <si>
    <r>
      <rPr>
        <sz val="11"/>
        <rFont val="宋体"/>
        <charset val="134"/>
      </rPr>
      <t>严格执行相关政策，保障工资及时发放、足额发放，预算编制科学合理，减少结余资金</t>
    </r>
  </si>
  <si>
    <t>产出指标</t>
  </si>
  <si>
    <r>
      <rPr>
        <sz val="11"/>
        <rFont val="宋体"/>
        <charset val="134"/>
      </rPr>
      <t>数量指标</t>
    </r>
  </si>
  <si>
    <r>
      <rPr>
        <sz val="11"/>
        <rFont val="宋体"/>
        <charset val="134"/>
      </rPr>
      <t>足额保障率</t>
    </r>
  </si>
  <si>
    <t>＝</t>
  </si>
  <si>
    <t>100</t>
  </si>
  <si>
    <t>%</t>
  </si>
  <si>
    <t>22.5</t>
  </si>
  <si>
    <t>正向指标</t>
  </si>
  <si>
    <r>
      <rPr>
        <sz val="11"/>
        <rFont val="宋体"/>
        <charset val="134"/>
      </rPr>
      <t>科目调整次数</t>
    </r>
  </si>
  <si>
    <t>≤</t>
  </si>
  <si>
    <t>10</t>
  </si>
  <si>
    <t>次</t>
  </si>
  <si>
    <t>反向指标</t>
  </si>
  <si>
    <r>
      <rPr>
        <sz val="11"/>
        <rFont val="宋体"/>
        <charset val="134"/>
      </rPr>
      <t>时效指标</t>
    </r>
  </si>
  <si>
    <r>
      <rPr>
        <sz val="11"/>
        <rFont val="宋体"/>
        <charset val="134"/>
      </rPr>
      <t>按时发放率</t>
    </r>
  </si>
  <si>
    <t>效益指标</t>
  </si>
  <si>
    <r>
      <rPr>
        <sz val="11"/>
        <rFont val="宋体"/>
        <charset val="134"/>
      </rPr>
      <t>经济效益指标</t>
    </r>
  </si>
  <si>
    <r>
      <rPr>
        <sz val="11"/>
        <rFont val="宋体"/>
        <charset val="134"/>
      </rPr>
      <t>结余率（计算方法为：结余数/预算数）</t>
    </r>
  </si>
  <si>
    <t>5</t>
  </si>
  <si>
    <r>
      <rPr>
        <sz val="11"/>
        <rFont val="宋体"/>
        <charset val="134"/>
      </rPr>
      <t>51000021R000000019952-其他人员支出</t>
    </r>
  </si>
  <si>
    <r>
      <rPr>
        <sz val="11"/>
        <rFont val="宋体"/>
        <charset val="134"/>
      </rPr>
      <t>51000021Y000000011490-定额公用经费</t>
    </r>
  </si>
  <si>
    <r>
      <rPr>
        <sz val="11"/>
        <rFont val="宋体"/>
        <charset val="134"/>
      </rPr>
      <t>M99-通用公用类</t>
    </r>
  </si>
  <si>
    <r>
      <rPr>
        <sz val="11"/>
        <rFont val="宋体"/>
        <charset val="134"/>
      </rPr>
      <t>保障单位日常运转，提高预算编制质量，严格执行预算</t>
    </r>
  </si>
  <si>
    <r>
      <rPr>
        <sz val="11"/>
        <rFont val="宋体"/>
        <charset val="134"/>
      </rPr>
      <t>质量指标</t>
    </r>
  </si>
  <si>
    <r>
      <rPr>
        <sz val="11"/>
        <rFont val="宋体"/>
        <charset val="134"/>
      </rPr>
      <t>预算编制准确率（计算方法为：∣（执行数-预算数）/预算数∣）</t>
    </r>
  </si>
  <si>
    <r>
      <rPr>
        <sz val="11"/>
        <rFont val="宋体"/>
        <charset val="134"/>
      </rPr>
      <t>“三公经费”控制率[计算方法为：（三公经费实际支出数/预算安排数]×100%）</t>
    </r>
  </si>
  <si>
    <r>
      <rPr>
        <sz val="11"/>
        <rFont val="宋体"/>
        <charset val="134"/>
      </rPr>
      <t>运转保障率</t>
    </r>
  </si>
  <si>
    <r>
      <rPr>
        <sz val="11"/>
        <rFont val="宋体"/>
        <charset val="134"/>
      </rPr>
      <t>51322321R000000066857-机关事业养老保险</t>
    </r>
  </si>
  <si>
    <r>
      <rPr>
        <sz val="11"/>
        <rFont val="宋体"/>
        <charset val="134"/>
      </rPr>
      <t>51322321R000000066859-职业年金</t>
    </r>
  </si>
  <si>
    <r>
      <rPr>
        <sz val="11"/>
        <rFont val="宋体"/>
        <charset val="134"/>
      </rPr>
      <t>51322321R000000066868-医疗保险及公务员医疗补助（行政）</t>
    </r>
  </si>
  <si>
    <r>
      <rPr>
        <sz val="11"/>
        <rFont val="宋体"/>
        <charset val="134"/>
      </rPr>
      <t>51322321R000000066881-其他社会保险缴费</t>
    </r>
  </si>
  <si>
    <r>
      <rPr>
        <sz val="11"/>
        <rFont val="宋体"/>
        <charset val="134"/>
      </rPr>
      <t>51322321R000000067578-住房公积金</t>
    </r>
  </si>
  <si>
    <r>
      <rPr>
        <sz val="11"/>
        <rFont val="宋体"/>
        <charset val="134"/>
      </rPr>
      <t>51322321R000000067579-体检费</t>
    </r>
  </si>
  <si>
    <r>
      <rPr>
        <sz val="11"/>
        <rFont val="宋体"/>
        <charset val="134"/>
      </rPr>
      <t>51322321R000000067580-独子费</t>
    </r>
  </si>
  <si>
    <r>
      <rPr>
        <sz val="11"/>
        <rFont val="宋体"/>
        <charset val="134"/>
      </rPr>
      <t>51322321T000000068559-代表工作经费</t>
    </r>
  </si>
  <si>
    <r>
      <rPr>
        <sz val="11"/>
        <rFont val="宋体"/>
        <charset val="134"/>
      </rPr>
      <t>M100-自定义类</t>
    </r>
  </si>
  <si>
    <r>
      <rPr>
        <sz val="11"/>
        <rFont val="宋体"/>
        <charset val="134"/>
      </rPr>
      <t>01-代表活动</t>
    </r>
  </si>
  <si>
    <t>部门项目</t>
  </si>
  <si>
    <r>
      <rPr>
        <sz val="11"/>
        <rFont val="宋体"/>
        <charset val="134"/>
      </rPr>
      <t>依据阿委发【2016】1号文件精神，县代表人均按1000元计算：1000*162=162000元，乡镇代表人均按500元计算：580*500=290000元，各级代表工作经费为452000元。</t>
    </r>
  </si>
  <si>
    <r>
      <rPr>
        <sz val="11"/>
        <rFont val="宋体"/>
        <charset val="134"/>
      </rPr>
      <t>安排完成全县、镇各级代表工作</t>
    </r>
  </si>
  <si>
    <t>≥</t>
  </si>
  <si>
    <t>95</t>
  </si>
  <si>
    <t>元/人·次</t>
  </si>
  <si>
    <t>30</t>
  </si>
  <si>
    <r>
      <rPr>
        <sz val="11"/>
        <rFont val="宋体"/>
        <charset val="134"/>
      </rPr>
      <t>代表人数</t>
    </r>
  </si>
  <si>
    <t>742</t>
  </si>
  <si>
    <t>人</t>
  </si>
  <si>
    <r>
      <rPr>
        <sz val="11"/>
        <rFont val="宋体"/>
        <charset val="134"/>
      </rPr>
      <t>确保全县及各镇代表工作的开展</t>
    </r>
  </si>
  <si>
    <t>20</t>
  </si>
  <si>
    <r>
      <rPr>
        <sz val="11"/>
        <rFont val="宋体"/>
        <charset val="134"/>
      </rPr>
      <t>项目完成年限</t>
    </r>
  </si>
  <si>
    <t>1</t>
  </si>
  <si>
    <t>年</t>
  </si>
  <si>
    <r>
      <rPr>
        <sz val="11"/>
        <rFont val="宋体"/>
        <charset val="134"/>
      </rPr>
      <t>成本指标</t>
    </r>
  </si>
  <si>
    <r>
      <rPr>
        <sz val="11"/>
        <rFont val="宋体"/>
        <charset val="134"/>
      </rPr>
      <t>代表工作经费</t>
    </r>
  </si>
  <si>
    <t>452200</t>
  </si>
  <si>
    <t>元</t>
  </si>
  <si>
    <r>
      <rPr>
        <sz val="11"/>
        <rFont val="宋体"/>
        <charset val="134"/>
      </rPr>
      <t>社会效益指标</t>
    </r>
  </si>
  <si>
    <r>
      <rPr>
        <sz val="11"/>
        <rFont val="宋体"/>
        <charset val="134"/>
      </rPr>
      <t>确保全县及各镇代表工作经费的支出</t>
    </r>
  </si>
  <si>
    <t>满意度指标</t>
  </si>
  <si>
    <r>
      <rPr>
        <sz val="11"/>
        <rFont val="宋体"/>
        <charset val="134"/>
      </rPr>
      <t>服务对象满意度指标</t>
    </r>
  </si>
  <si>
    <r>
      <rPr>
        <sz val="11"/>
        <rFont val="宋体"/>
        <charset val="134"/>
      </rPr>
      <t>满意度</t>
    </r>
  </si>
  <si>
    <r>
      <rPr>
        <sz val="11"/>
        <rFont val="宋体"/>
        <charset val="134"/>
      </rPr>
      <t>51322321Y000000067627-公务用车运行维护费</t>
    </r>
  </si>
  <si>
    <r>
      <rPr>
        <sz val="11"/>
        <rFont val="宋体"/>
        <charset val="134"/>
      </rPr>
      <t>51322322T000000361289-六次人大常委会及十二次主任会议预算经费</t>
    </r>
  </si>
  <si>
    <r>
      <rPr>
        <sz val="11"/>
        <rFont val="宋体"/>
        <charset val="134"/>
      </rPr>
      <t>01-召开会议</t>
    </r>
  </si>
  <si>
    <r>
      <rPr>
        <sz val="11"/>
        <rFont val="宋体"/>
        <charset val="134"/>
      </rPr>
      <t xml:space="preserve">保障全年六次人大常委会及十二次主任会议顺利完成 </t>
    </r>
  </si>
  <si>
    <r>
      <rPr>
        <sz val="11"/>
        <rFont val="宋体"/>
        <charset val="134"/>
      </rPr>
      <t>确保全年六次人大常委会及十二次主任会议的召开</t>
    </r>
  </si>
  <si>
    <t>元/年</t>
  </si>
  <si>
    <t>90</t>
  </si>
  <si>
    <r>
      <rPr>
        <sz val="11"/>
        <rFont val="宋体"/>
        <charset val="134"/>
      </rPr>
      <t>51322322T000000361370-乡镇人大主席团工作经费</t>
    </r>
  </si>
  <si>
    <r>
      <rPr>
        <sz val="11"/>
        <rFont val="宋体"/>
        <charset val="134"/>
      </rPr>
      <t xml:space="preserve">保障乡镇人大主席团工作的运行 </t>
    </r>
  </si>
  <si>
    <r>
      <rPr>
        <sz val="11"/>
        <rFont val="宋体"/>
        <charset val="134"/>
      </rPr>
      <t>确保乡镇人大主席团会议的召开</t>
    </r>
  </si>
  <si>
    <r>
      <rPr>
        <sz val="11"/>
        <rFont val="宋体"/>
        <charset val="134"/>
      </rPr>
      <t>51322322T000000361400-县人代会</t>
    </r>
  </si>
  <si>
    <r>
      <rPr>
        <sz val="11"/>
        <rFont val="宋体"/>
        <charset val="134"/>
      </rPr>
      <t xml:space="preserve">保障县人代会顺利完成 </t>
    </r>
  </si>
  <si>
    <r>
      <rPr>
        <sz val="11"/>
        <rFont val="宋体"/>
        <charset val="134"/>
      </rPr>
      <t>更好的监督“一府一委两院”工作，让全县人民了解政府工作开展情况</t>
    </r>
  </si>
  <si>
    <r>
      <rPr>
        <sz val="11"/>
        <rFont val="宋体"/>
        <charset val="134"/>
      </rPr>
      <t>51322322T000000361409-乡镇人代会</t>
    </r>
  </si>
  <si>
    <r>
      <rPr>
        <sz val="11"/>
        <rFont val="宋体"/>
        <charset val="134"/>
      </rPr>
      <t xml:space="preserve">召开乡镇人代会期间，代表开展活动，进行代表履职期间的误工补助的支出 </t>
    </r>
  </si>
  <si>
    <r>
      <rPr>
        <sz val="11"/>
        <rFont val="宋体"/>
        <charset val="134"/>
      </rPr>
      <t>确保乡镇人代会议的召开</t>
    </r>
  </si>
  <si>
    <r>
      <rPr>
        <sz val="11"/>
        <rFont val="宋体"/>
        <charset val="134"/>
      </rPr>
      <t>101102-茂县人民代表大会常务委员会办公室（事业）</t>
    </r>
  </si>
  <si>
    <r>
      <rPr>
        <sz val="11"/>
        <rFont val="宋体"/>
        <charset val="134"/>
      </rPr>
      <t>51322321R000000066870-医疗保险及公务员医疗补助（事业）</t>
    </r>
  </si>
  <si>
    <t>整体支出绩效目标申报表</t>
  </si>
  <si>
    <t>预算年度:2022</t>
  </si>
  <si>
    <t>预算（单位）名称：</t>
  </si>
  <si>
    <t>茂县人民代表大会常务委员会</t>
  </si>
  <si>
    <t>总体资金情况（元）</t>
  </si>
  <si>
    <t>预算支出总额</t>
  </si>
  <si>
    <t>财政拨款</t>
  </si>
  <si>
    <t>专户资金</t>
  </si>
  <si>
    <t>单位资金</t>
  </si>
  <si>
    <t>年度主要任务</t>
  </si>
  <si>
    <t>任务名称</t>
  </si>
  <si>
    <t>主要内容</t>
  </si>
  <si>
    <t>总体目标任务</t>
  </si>
  <si>
    <t>根据我单位法律监督、工作监督、任职任免、重大事项决定的主要职责职能，围绕县委中心大局，依法行使监督权、决定权、任免权.</t>
  </si>
  <si>
    <t>工作福利支出</t>
  </si>
  <si>
    <t>人员经费主要包括：基本工资、津贴补贴、奖金、其他社会保障缴费、绩效工资、机关事业单位基本养老保险缴费、职业年金缴费、奖励金、住房公积金。</t>
  </si>
  <si>
    <t>公用经费主要包括：办公费、邮电费、差旅费、公务接待费、公务用车运行维护费、会议费、培训费。</t>
  </si>
  <si>
    <t>部
门
整
体
绩
效
情
况</t>
  </si>
  <si>
    <t>整体绩效目标</t>
  </si>
  <si>
    <t>根据我单位法律监督、工作监督、任职任免、重大事项决定的主要职责职能，围绕县委中心大局，依法行使监督权、决定权、任免权，推进人民代表大会制度理论和实践创新。通过人民代表大会制度保证党的路线方针政策和县委决策部署在人大工作中得到全面贯彻、充分体现和有效执行。抓好政府组成部门主要负责人履职评议工作，进一步加强对国家工作人员的监督，增强国家工作人员人大意识、法律意识和责任意识，督促其依法办事，正确行使人民赋予的权力。
加强对换届选举的组织指导。严格政治纪律，严格依法办事，确保县、镇换届选举工作顺利进行。通过组织调研、视察、接访、走访、代表联络站活动、回原选区述职评议等形式，增强代表活动的针对性和实效性。抓好代表履职积分量化管理，推动代表活动常态化、制度化。加强对人大代表建议、批评、意见办理工作的监督，督促相关承办单位认真办理代表建议、批评和意见，全面提高代表建议办理效率和质量，为茂县改革发展稳定凝聚全县人民的智慧和力量。</t>
  </si>
  <si>
    <t>年度绩效指标</t>
  </si>
  <si>
    <t xml:space="preserve"> 三级指标</t>
  </si>
  <si>
    <t>时效指标</t>
  </si>
  <si>
    <t>按时完成目标任务</t>
  </si>
  <si>
    <t>成本指标</t>
  </si>
  <si>
    <t>人大机关全年相关经费</t>
  </si>
  <si>
    <t>效果指标</t>
  </si>
  <si>
    <t>确保人大机关日常运转及发挥好人大代表的履职作用。</t>
  </si>
  <si>
    <t>服务对象满意度指标</t>
  </si>
  <si>
    <t>满意度</t>
  </si>
  <si>
    <t>其他说明</t>
  </si>
</sst>
</file>

<file path=xl/styles.xml><?xml version="1.0" encoding="utf-8"?>
<styleSheet xmlns="http://schemas.openxmlformats.org/spreadsheetml/2006/main">
  <numFmts count="9">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Red]\(0.00\)"/>
    <numFmt numFmtId="177" formatCode="#,##0.00_ "/>
    <numFmt numFmtId="178" formatCode="#,###"/>
    <numFmt numFmtId="179" formatCode="&quot;\&quot;#,##0.00_);\(&quot;\&quot;#,##0.00\)"/>
    <numFmt numFmtId="180" formatCode="yyyy&quot;年&quot;mm&quot;月&quot;dd&quot;日&quot;"/>
  </numFmts>
  <fonts count="46">
    <font>
      <sz val="11"/>
      <color indexed="8"/>
      <name val="宋体"/>
      <charset val="1"/>
      <scheme val="minor"/>
    </font>
    <font>
      <sz val="11"/>
      <color theme="1"/>
      <name val="宋体"/>
      <charset val="134"/>
    </font>
    <font>
      <b/>
      <sz val="16"/>
      <color theme="1"/>
      <name val="宋体"/>
      <charset val="134"/>
      <scheme val="minor"/>
    </font>
    <font>
      <sz val="11"/>
      <color indexed="8"/>
      <name val="宋体"/>
      <charset val="134"/>
    </font>
    <font>
      <b/>
      <sz val="11"/>
      <color indexed="8"/>
      <name val="宋体"/>
      <charset val="134"/>
    </font>
    <font>
      <sz val="9"/>
      <name val="SimSun"/>
      <charset val="134"/>
    </font>
    <font>
      <b/>
      <sz val="11"/>
      <color theme="1"/>
      <name val="宋体"/>
      <charset val="134"/>
    </font>
    <font>
      <b/>
      <sz val="14"/>
      <color theme="0" tint="-0.499984740745262"/>
      <name val="微软雅黑"/>
      <charset val="134"/>
    </font>
    <font>
      <b/>
      <sz val="11"/>
      <color indexed="10"/>
      <name val="宋体"/>
      <charset val="134"/>
    </font>
    <font>
      <sz val="9"/>
      <name val="Hiragino Sans GB"/>
      <charset val="134"/>
    </font>
    <font>
      <sz val="9"/>
      <name val="simhei"/>
      <charset val="134"/>
    </font>
    <font>
      <b/>
      <sz val="16"/>
      <name val="黑体"/>
      <charset val="134"/>
    </font>
    <font>
      <sz val="11"/>
      <name val="SimSun"/>
      <charset val="134"/>
    </font>
    <font>
      <b/>
      <sz val="11"/>
      <name val="宋体"/>
      <charset val="134"/>
    </font>
    <font>
      <sz val="11"/>
      <name val="宋体"/>
      <charset val="134"/>
    </font>
    <font>
      <sz val="10"/>
      <name val="SimSun"/>
      <charset val="134"/>
    </font>
    <font>
      <sz val="9"/>
      <name val="宋体"/>
      <charset val="134"/>
    </font>
    <font>
      <b/>
      <sz val="16"/>
      <name val="宋体"/>
      <charset val="134"/>
    </font>
    <font>
      <b/>
      <sz val="9"/>
      <name val="宋体"/>
      <charset val="134"/>
    </font>
    <font>
      <sz val="9"/>
      <color indexed="8"/>
      <name val="宋体"/>
      <charset val="134"/>
    </font>
    <font>
      <b/>
      <sz val="18"/>
      <name val="黑体"/>
      <charset val="134"/>
    </font>
    <font>
      <sz val="12"/>
      <color indexed="8"/>
      <name val="宋体"/>
      <charset val="134"/>
    </font>
    <font>
      <sz val="10"/>
      <name val="宋体"/>
      <charset val="134"/>
    </font>
    <font>
      <b/>
      <sz val="9"/>
      <name val="Hiragino Sans GB"/>
      <charset val="134"/>
    </font>
    <font>
      <b/>
      <sz val="36"/>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6">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000000"/>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29" fillId="0" borderId="0" applyFont="0" applyFill="0" applyBorder="0" applyAlignment="0" applyProtection="0">
      <alignment vertical="center"/>
    </xf>
    <xf numFmtId="0" fontId="25" fillId="29" borderId="0" applyNumberFormat="0" applyBorder="0" applyAlignment="0" applyProtection="0">
      <alignment vertical="center"/>
    </xf>
    <xf numFmtId="0" fontId="42" fillId="26" borderId="42"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25" fillId="11" borderId="0" applyNumberFormat="0" applyBorder="0" applyAlignment="0" applyProtection="0">
      <alignment vertical="center"/>
    </xf>
    <xf numFmtId="0" fontId="33" fillId="12" borderId="0" applyNumberFormat="0" applyBorder="0" applyAlignment="0" applyProtection="0">
      <alignment vertical="center"/>
    </xf>
    <xf numFmtId="43" fontId="29" fillId="0" borderId="0" applyFont="0" applyFill="0" applyBorder="0" applyAlignment="0" applyProtection="0">
      <alignment vertical="center"/>
    </xf>
    <xf numFmtId="0" fontId="35" fillId="25" borderId="0" applyNumberFormat="0" applyBorder="0" applyAlignment="0" applyProtection="0">
      <alignment vertical="center"/>
    </xf>
    <xf numFmtId="0" fontId="40" fillId="0" borderId="0" applyNumberFormat="0" applyFill="0" applyBorder="0" applyAlignment="0" applyProtection="0">
      <alignment vertical="center"/>
    </xf>
    <xf numFmtId="9" fontId="29" fillId="0" borderId="0" applyFont="0" applyFill="0" applyBorder="0" applyAlignment="0" applyProtection="0">
      <alignment vertical="center"/>
    </xf>
    <xf numFmtId="0" fontId="32" fillId="0" borderId="0" applyNumberFormat="0" applyFill="0" applyBorder="0" applyAlignment="0" applyProtection="0">
      <alignment vertical="center"/>
    </xf>
    <xf numFmtId="0" fontId="29" fillId="18" borderId="39" applyNumberFormat="0" applyFont="0" applyAlignment="0" applyProtection="0">
      <alignment vertical="center"/>
    </xf>
    <xf numFmtId="0" fontId="35" fillId="31" borderId="0" applyNumberFormat="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7" fillId="0" borderId="37" applyNumberFormat="0" applyFill="0" applyAlignment="0" applyProtection="0">
      <alignment vertical="center"/>
    </xf>
    <xf numFmtId="0" fontId="27" fillId="0" borderId="37" applyNumberFormat="0" applyFill="0" applyAlignment="0" applyProtection="0">
      <alignment vertical="center"/>
    </xf>
    <xf numFmtId="0" fontId="35" fillId="24" borderId="0" applyNumberFormat="0" applyBorder="0" applyAlignment="0" applyProtection="0">
      <alignment vertical="center"/>
    </xf>
    <xf numFmtId="0" fontId="31" fillId="0" borderId="41" applyNumberFormat="0" applyFill="0" applyAlignment="0" applyProtection="0">
      <alignment vertical="center"/>
    </xf>
    <xf numFmtId="0" fontId="35" fillId="23" borderId="0" applyNumberFormat="0" applyBorder="0" applyAlignment="0" applyProtection="0">
      <alignment vertical="center"/>
    </xf>
    <xf numFmtId="0" fontId="36" fillId="17" borderId="38" applyNumberFormat="0" applyAlignment="0" applyProtection="0">
      <alignment vertical="center"/>
    </xf>
    <xf numFmtId="0" fontId="45" fillId="17" borderId="42" applyNumberFormat="0" applyAlignment="0" applyProtection="0">
      <alignment vertical="center"/>
    </xf>
    <xf numFmtId="0" fontId="26" fillId="9" borderId="36" applyNumberFormat="0" applyAlignment="0" applyProtection="0">
      <alignment vertical="center"/>
    </xf>
    <xf numFmtId="0" fontId="25" fillId="28" borderId="0" applyNumberFormat="0" applyBorder="0" applyAlignment="0" applyProtection="0">
      <alignment vertical="center"/>
    </xf>
    <xf numFmtId="0" fontId="35" fillId="16" borderId="0" applyNumberFormat="0" applyBorder="0" applyAlignment="0" applyProtection="0">
      <alignment vertical="center"/>
    </xf>
    <xf numFmtId="0" fontId="44" fillId="0" borderId="43" applyNumberFormat="0" applyFill="0" applyAlignment="0" applyProtection="0">
      <alignment vertical="center"/>
    </xf>
    <xf numFmtId="0" fontId="38" fillId="0" borderId="40" applyNumberFormat="0" applyFill="0" applyAlignment="0" applyProtection="0">
      <alignment vertical="center"/>
    </xf>
    <xf numFmtId="0" fontId="43" fillId="27" borderId="0" applyNumberFormat="0" applyBorder="0" applyAlignment="0" applyProtection="0">
      <alignment vertical="center"/>
    </xf>
    <xf numFmtId="0" fontId="41" fillId="22" borderId="0" applyNumberFormat="0" applyBorder="0" applyAlignment="0" applyProtection="0">
      <alignment vertical="center"/>
    </xf>
    <xf numFmtId="0" fontId="25" fillId="35" borderId="0" applyNumberFormat="0" applyBorder="0" applyAlignment="0" applyProtection="0">
      <alignment vertical="center"/>
    </xf>
    <xf numFmtId="0" fontId="35" fillId="15" borderId="0" applyNumberFormat="0" applyBorder="0" applyAlignment="0" applyProtection="0">
      <alignment vertical="center"/>
    </xf>
    <xf numFmtId="0" fontId="25" fillId="34" borderId="0" applyNumberFormat="0" applyBorder="0" applyAlignment="0" applyProtection="0">
      <alignment vertical="center"/>
    </xf>
    <xf numFmtId="0" fontId="25" fillId="8" borderId="0" applyNumberFormat="0" applyBorder="0" applyAlignment="0" applyProtection="0">
      <alignment vertical="center"/>
    </xf>
    <xf numFmtId="0" fontId="25" fillId="33" borderId="0" applyNumberFormat="0" applyBorder="0" applyAlignment="0" applyProtection="0">
      <alignment vertical="center"/>
    </xf>
    <xf numFmtId="0" fontId="25" fillId="7" borderId="0" applyNumberFormat="0" applyBorder="0" applyAlignment="0" applyProtection="0">
      <alignment vertical="center"/>
    </xf>
    <xf numFmtId="0" fontId="35" fillId="20" borderId="0" applyNumberFormat="0" applyBorder="0" applyAlignment="0" applyProtection="0">
      <alignment vertical="center"/>
    </xf>
    <xf numFmtId="0" fontId="35" fillId="14" borderId="0" applyNumberFormat="0" applyBorder="0" applyAlignment="0" applyProtection="0">
      <alignment vertical="center"/>
    </xf>
    <xf numFmtId="0" fontId="25" fillId="32" borderId="0" applyNumberFormat="0" applyBorder="0" applyAlignment="0" applyProtection="0">
      <alignment vertical="center"/>
    </xf>
    <xf numFmtId="0" fontId="25" fillId="6" borderId="0" applyNumberFormat="0" applyBorder="0" applyAlignment="0" applyProtection="0">
      <alignment vertical="center"/>
    </xf>
    <xf numFmtId="0" fontId="35" fillId="13" borderId="0" applyNumberFormat="0" applyBorder="0" applyAlignment="0" applyProtection="0">
      <alignment vertical="center"/>
    </xf>
    <xf numFmtId="0" fontId="25" fillId="5" borderId="0" applyNumberFormat="0" applyBorder="0" applyAlignment="0" applyProtection="0">
      <alignment vertical="center"/>
    </xf>
    <xf numFmtId="0" fontId="35" fillId="30" borderId="0" applyNumberFormat="0" applyBorder="0" applyAlignment="0" applyProtection="0">
      <alignment vertical="center"/>
    </xf>
    <xf numFmtId="0" fontId="35" fillId="19" borderId="0" applyNumberFormat="0" applyBorder="0" applyAlignment="0" applyProtection="0">
      <alignment vertical="center"/>
    </xf>
    <xf numFmtId="0" fontId="25" fillId="10" borderId="0" applyNumberFormat="0" applyBorder="0" applyAlignment="0" applyProtection="0">
      <alignment vertical="center"/>
    </xf>
    <xf numFmtId="0" fontId="35" fillId="21" borderId="0" applyNumberFormat="0" applyBorder="0" applyAlignment="0" applyProtection="0">
      <alignment vertical="center"/>
    </xf>
    <xf numFmtId="0" fontId="34" fillId="0" borderId="0"/>
  </cellStyleXfs>
  <cellXfs count="186">
    <xf numFmtId="0" fontId="0" fillId="0" borderId="0" xfId="0">
      <alignment vertical="center"/>
    </xf>
    <xf numFmtId="0" fontId="1" fillId="0" borderId="0"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3" fillId="2" borderId="4" xfId="0" applyNumberFormat="1" applyFont="1" applyFill="1" applyBorder="1" applyAlignment="1">
      <alignment horizontal="right" vertical="center" wrapText="1"/>
    </xf>
    <xf numFmtId="0" fontId="3" fillId="2" borderId="5" xfId="0" applyNumberFormat="1" applyFont="1" applyFill="1" applyBorder="1" applyAlignment="1">
      <alignment horizontal="right" vertical="center" wrapText="1"/>
    </xf>
    <xf numFmtId="0" fontId="3" fillId="2" borderId="5" xfId="0" applyNumberFormat="1" applyFont="1" applyFill="1" applyBorder="1" applyAlignment="1">
      <alignment horizontal="left" vertical="center" wrapText="1"/>
    </xf>
    <xf numFmtId="0" fontId="3" fillId="0" borderId="6" xfId="49" applyFont="1" applyBorder="1" applyAlignment="1">
      <alignment horizontal="center" vertical="center" wrapText="1"/>
    </xf>
    <xf numFmtId="0" fontId="4" fillId="2" borderId="6" xfId="49"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0" borderId="6" xfId="49" applyFont="1" applyBorder="1" applyAlignment="1">
      <alignment horizontal="center" vertical="center" wrapText="1"/>
    </xf>
    <xf numFmtId="0" fontId="3" fillId="0" borderId="7" xfId="49" applyFont="1" applyBorder="1" applyAlignment="1">
      <alignment horizontal="center" vertical="center" wrapText="1"/>
    </xf>
    <xf numFmtId="0" fontId="4" fillId="2" borderId="7" xfId="49" applyFont="1" applyFill="1" applyBorder="1" applyAlignment="1">
      <alignment horizontal="center" vertical="center" wrapText="1"/>
    </xf>
    <xf numFmtId="4" fontId="5" fillId="0" borderId="8" xfId="0" applyNumberFormat="1" applyFont="1" applyBorder="1" applyAlignment="1">
      <alignment horizontal="right" vertical="center" wrapText="1"/>
    </xf>
    <xf numFmtId="176" fontId="3" fillId="0" borderId="7" xfId="49" applyNumberFormat="1" applyFont="1" applyBorder="1" applyAlignment="1">
      <alignment horizontal="right" vertical="center" wrapText="1"/>
    </xf>
    <xf numFmtId="0" fontId="1" fillId="0" borderId="7"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xf>
    <xf numFmtId="0" fontId="1" fillId="0" borderId="7" xfId="0" applyNumberFormat="1" applyFont="1" applyFill="1" applyBorder="1" applyAlignment="1">
      <alignmen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left" vertical="center" wrapText="1"/>
    </xf>
    <xf numFmtId="0" fontId="3" fillId="0" borderId="7" xfId="0" applyNumberFormat="1" applyFont="1" applyFill="1" applyBorder="1" applyAlignment="1">
      <alignment horizontal="center" vertical="center" wrapText="1"/>
    </xf>
    <xf numFmtId="0" fontId="3" fillId="0" borderId="9" xfId="0" applyNumberFormat="1" applyFont="1" applyFill="1" applyBorder="1" applyAlignment="1">
      <alignment horizontal="left" vertical="top" wrapText="1"/>
    </xf>
    <xf numFmtId="0" fontId="3" fillId="0" borderId="10" xfId="0" applyNumberFormat="1" applyFont="1" applyFill="1" applyBorder="1" applyAlignment="1">
      <alignment horizontal="left" vertical="top" wrapText="1"/>
    </xf>
    <xf numFmtId="0" fontId="7" fillId="2" borderId="7"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xf>
    <xf numFmtId="0" fontId="1" fillId="0" borderId="9" xfId="0" applyNumberFormat="1" applyFont="1" applyFill="1" applyBorder="1" applyAlignment="1">
      <alignment horizontal="left" vertical="center" wrapText="1"/>
    </xf>
    <xf numFmtId="0" fontId="1" fillId="0" borderId="7" xfId="0" applyNumberFormat="1" applyFont="1" applyFill="1" applyBorder="1" applyAlignment="1">
      <alignment vertical="center" wrapText="1"/>
    </xf>
    <xf numFmtId="0" fontId="1" fillId="0" borderId="11" xfId="0" applyNumberFormat="1" applyFont="1" applyFill="1" applyBorder="1" applyAlignment="1">
      <alignment horizontal="left" vertical="center" wrapText="1"/>
    </xf>
    <xf numFmtId="0" fontId="3" fillId="0" borderId="7" xfId="0" applyNumberFormat="1" applyFont="1" applyFill="1" applyBorder="1" applyAlignment="1">
      <alignment horizontal="left" vertical="top" wrapText="1"/>
    </xf>
    <xf numFmtId="0" fontId="3" fillId="0" borderId="6" xfId="0" applyNumberFormat="1" applyFont="1" applyFill="1" applyBorder="1" applyAlignment="1">
      <alignment horizontal="left" vertical="top" wrapText="1"/>
    </xf>
    <xf numFmtId="0" fontId="2" fillId="2" borderId="15"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xf>
    <xf numFmtId="0" fontId="8" fillId="2" borderId="5" xfId="0" applyNumberFormat="1" applyFont="1" applyFill="1" applyBorder="1" applyAlignment="1">
      <alignment horizontal="right" vertical="center" wrapText="1"/>
    </xf>
    <xf numFmtId="0" fontId="8" fillId="2" borderId="17" xfId="0" applyNumberFormat="1" applyFont="1" applyFill="1" applyBorder="1" applyAlignment="1">
      <alignment horizontal="right" vertical="center" wrapText="1"/>
    </xf>
    <xf numFmtId="0" fontId="3" fillId="0" borderId="11" xfId="0" applyNumberFormat="1" applyFont="1" applyFill="1" applyBorder="1" applyAlignment="1">
      <alignment horizontal="left" vertical="top" wrapText="1"/>
    </xf>
    <xf numFmtId="0" fontId="1" fillId="0" borderId="7" xfId="0" applyNumberFormat="1" applyFont="1" applyFill="1" applyBorder="1" applyAlignment="1">
      <alignment horizontal="left" vertical="center" wrapText="1"/>
    </xf>
    <xf numFmtId="0" fontId="1" fillId="0" borderId="7" xfId="0" applyNumberFormat="1" applyFont="1" applyFill="1" applyBorder="1" applyAlignment="1" applyProtection="1">
      <alignment horizontal="left" vertical="center" wrapText="1"/>
      <protection locked="0"/>
    </xf>
    <xf numFmtId="0" fontId="0" fillId="0" borderId="0" xfId="0" applyFont="1" applyFill="1" applyAlignment="1">
      <alignment vertical="center"/>
    </xf>
    <xf numFmtId="0" fontId="9" fillId="0" borderId="18" xfId="0" applyFont="1" applyFill="1" applyBorder="1" applyAlignment="1">
      <alignment vertical="center" wrapText="1"/>
    </xf>
    <xf numFmtId="0" fontId="10" fillId="0" borderId="0" xfId="0" applyFont="1" applyFill="1" applyBorder="1" applyAlignment="1">
      <alignment vertical="center" wrapText="1"/>
    </xf>
    <xf numFmtId="0" fontId="11" fillId="0" borderId="18" xfId="0" applyFont="1" applyFill="1" applyBorder="1" applyAlignment="1">
      <alignment horizontal="center" vertical="center"/>
    </xf>
    <xf numFmtId="0" fontId="12" fillId="0" borderId="19" xfId="0" applyFont="1" applyFill="1" applyBorder="1" applyAlignment="1">
      <alignment horizontal="left" vertical="center"/>
    </xf>
    <xf numFmtId="0" fontId="12" fillId="0" borderId="19" xfId="0" applyFont="1" applyFill="1" applyBorder="1" applyAlignment="1">
      <alignment horizontal="center" vertical="center"/>
    </xf>
    <xf numFmtId="0" fontId="9" fillId="0" borderId="19" xfId="0" applyFont="1" applyFill="1" applyBorder="1" applyAlignment="1">
      <alignment vertical="center" wrapText="1"/>
    </xf>
    <xf numFmtId="0" fontId="13" fillId="3" borderId="20" xfId="0" applyFont="1" applyFill="1" applyBorder="1" applyAlignment="1">
      <alignment horizontal="center" vertical="center" wrapText="1"/>
    </xf>
    <xf numFmtId="0" fontId="13" fillId="0" borderId="20" xfId="0" applyFont="1" applyFill="1" applyBorder="1" applyAlignment="1">
      <alignment horizontal="center" vertical="center"/>
    </xf>
    <xf numFmtId="0" fontId="13" fillId="0" borderId="20" xfId="0" applyFont="1" applyFill="1" applyBorder="1" applyAlignment="1">
      <alignment horizontal="left" vertical="center"/>
    </xf>
    <xf numFmtId="0" fontId="14" fillId="0" borderId="20" xfId="0" applyFont="1" applyFill="1" applyBorder="1" applyAlignment="1">
      <alignment horizontal="left" vertical="center"/>
    </xf>
    <xf numFmtId="4" fontId="12" fillId="0" borderId="20" xfId="0" applyNumberFormat="1" applyFont="1" applyFill="1" applyBorder="1" applyAlignment="1">
      <alignment horizontal="right" vertical="center"/>
    </xf>
    <xf numFmtId="0" fontId="14" fillId="0" borderId="20" xfId="0" applyFont="1" applyFill="1" applyBorder="1" applyAlignment="1">
      <alignment horizontal="left" vertical="center" wrapText="1"/>
    </xf>
    <xf numFmtId="0" fontId="14" fillId="0" borderId="20" xfId="0" applyFont="1" applyFill="1" applyBorder="1" applyAlignment="1">
      <alignment horizontal="center" vertical="center" wrapText="1"/>
    </xf>
    <xf numFmtId="4" fontId="12" fillId="0" borderId="20" xfId="0" applyNumberFormat="1" applyFont="1" applyFill="1" applyBorder="1" applyAlignment="1">
      <alignment horizontal="right" vertical="center" wrapText="1"/>
    </xf>
    <xf numFmtId="0" fontId="14" fillId="0" borderId="20" xfId="0" applyFont="1" applyFill="1" applyBorder="1" applyAlignment="1">
      <alignment horizontal="right" vertical="center" wrapText="1"/>
    </xf>
    <xf numFmtId="0" fontId="9" fillId="0" borderId="21" xfId="0" applyFont="1" applyFill="1" applyBorder="1" applyAlignment="1">
      <alignment vertical="center" wrapText="1"/>
    </xf>
    <xf numFmtId="0" fontId="9" fillId="0" borderId="22" xfId="0" applyFont="1" applyFill="1" applyBorder="1" applyAlignment="1">
      <alignment vertical="center" wrapText="1"/>
    </xf>
    <xf numFmtId="0" fontId="15" fillId="0" borderId="0" xfId="0" applyFont="1" applyFill="1" applyBorder="1" applyAlignment="1">
      <alignment vertical="center" wrapText="1"/>
    </xf>
    <xf numFmtId="0" fontId="16" fillId="0" borderId="18" xfId="0" applyFont="1" applyBorder="1" applyAlignment="1">
      <alignment vertical="center"/>
    </xf>
    <xf numFmtId="0" fontId="14" fillId="0" borderId="18" xfId="0" applyFont="1" applyBorder="1" applyAlignment="1">
      <alignment vertical="center"/>
    </xf>
    <xf numFmtId="0" fontId="17" fillId="0" borderId="18" xfId="0" applyFont="1" applyBorder="1" applyAlignment="1">
      <alignment horizontal="center" vertical="center"/>
    </xf>
    <xf numFmtId="0" fontId="16" fillId="0" borderId="19" xfId="0" applyFont="1" applyBorder="1" applyAlignment="1">
      <alignment vertical="center"/>
    </xf>
    <xf numFmtId="0" fontId="14" fillId="0" borderId="19" xfId="0" applyFont="1" applyBorder="1" applyAlignment="1">
      <alignment horizontal="left" vertical="center"/>
    </xf>
    <xf numFmtId="0" fontId="16" fillId="0" borderId="23" xfId="0" applyFont="1" applyBorder="1" applyAlignment="1">
      <alignment vertical="center"/>
    </xf>
    <xf numFmtId="0" fontId="13" fillId="3" borderId="24" xfId="0" applyFont="1" applyFill="1" applyBorder="1" applyAlignment="1">
      <alignment horizontal="center" vertical="center"/>
    </xf>
    <xf numFmtId="0" fontId="16" fillId="0" borderId="23" xfId="0" applyFont="1" applyBorder="1" applyAlignment="1">
      <alignment vertical="center" wrapText="1"/>
    </xf>
    <xf numFmtId="0" fontId="18" fillId="0" borderId="23" xfId="0" applyFont="1" applyBorder="1" applyAlignment="1">
      <alignment vertical="center"/>
    </xf>
    <xf numFmtId="0" fontId="13" fillId="0" borderId="24" xfId="0" applyFont="1" applyBorder="1" applyAlignment="1">
      <alignment horizontal="center" vertical="center"/>
    </xf>
    <xf numFmtId="4" fontId="13" fillId="0" borderId="24" xfId="0" applyNumberFormat="1" applyFont="1" applyBorder="1" applyAlignment="1">
      <alignment horizontal="right" vertical="center"/>
    </xf>
    <xf numFmtId="0" fontId="14" fillId="4" borderId="24" xfId="0" applyFont="1" applyFill="1" applyBorder="1" applyAlignment="1">
      <alignment horizontal="left" vertical="center"/>
    </xf>
    <xf numFmtId="4" fontId="14" fillId="0" borderId="24" xfId="0" applyNumberFormat="1" applyFont="1" applyBorder="1" applyAlignment="1">
      <alignment horizontal="right" vertical="center"/>
    </xf>
    <xf numFmtId="4" fontId="14" fillId="4" borderId="24" xfId="0" applyNumberFormat="1" applyFont="1" applyFill="1" applyBorder="1" applyAlignment="1">
      <alignment horizontal="right" vertical="center"/>
    </xf>
    <xf numFmtId="0" fontId="16" fillId="0" borderId="25" xfId="0" applyFont="1" applyBorder="1" applyAlignment="1">
      <alignment vertical="center"/>
    </xf>
    <xf numFmtId="0" fontId="16" fillId="0" borderId="25" xfId="0" applyFont="1" applyBorder="1" applyAlignment="1">
      <alignment vertical="center" wrapText="1"/>
    </xf>
    <xf numFmtId="0" fontId="14" fillId="0" borderId="18" xfId="0" applyFont="1" applyBorder="1" applyAlignment="1">
      <alignment horizontal="right" vertical="center" wrapText="1"/>
    </xf>
    <xf numFmtId="0" fontId="14" fillId="0" borderId="19" xfId="0" applyFont="1" applyBorder="1" applyAlignment="1">
      <alignment horizontal="center" vertical="center"/>
    </xf>
    <xf numFmtId="0" fontId="16" fillId="0" borderId="26" xfId="0" applyFont="1" applyBorder="1" applyAlignment="1">
      <alignment vertical="center"/>
    </xf>
    <xf numFmtId="0" fontId="16" fillId="0" borderId="27" xfId="0" applyFont="1" applyBorder="1" applyAlignment="1">
      <alignment vertical="center"/>
    </xf>
    <xf numFmtId="0" fontId="16" fillId="0" borderId="27" xfId="0" applyFont="1" applyBorder="1" applyAlignment="1">
      <alignment vertical="center" wrapText="1"/>
    </xf>
    <xf numFmtId="0" fontId="18" fillId="0" borderId="27" xfId="0" applyFont="1" applyBorder="1" applyAlignment="1">
      <alignment vertical="center" wrapText="1"/>
    </xf>
    <xf numFmtId="0" fontId="16" fillId="0" borderId="28" xfId="0" applyFont="1" applyBorder="1" applyAlignment="1">
      <alignment vertical="center" wrapText="1"/>
    </xf>
    <xf numFmtId="0" fontId="5" fillId="0" borderId="18" xfId="0" applyFont="1" applyBorder="1" applyAlignment="1">
      <alignment vertical="center" wrapText="1"/>
    </xf>
    <xf numFmtId="0" fontId="16" fillId="0" borderId="18" xfId="0" applyFont="1" applyBorder="1" applyAlignment="1">
      <alignment vertical="center" wrapText="1"/>
    </xf>
    <xf numFmtId="0" fontId="13" fillId="3" borderId="24" xfId="0" applyFont="1" applyFill="1" applyBorder="1" applyAlignment="1">
      <alignment horizontal="center" vertical="center" wrapText="1"/>
    </xf>
    <xf numFmtId="0" fontId="12" fillId="0" borderId="18" xfId="0" applyFont="1" applyBorder="1" applyAlignment="1">
      <alignment horizontal="right" vertical="center" wrapText="1"/>
    </xf>
    <xf numFmtId="0" fontId="14" fillId="0" borderId="19" xfId="0" applyFont="1" applyBorder="1" applyAlignment="1">
      <alignment horizontal="right" vertical="center"/>
    </xf>
    <xf numFmtId="0" fontId="13" fillId="3" borderId="20" xfId="0" applyFont="1" applyFill="1" applyBorder="1" applyAlignment="1">
      <alignment horizontal="center" vertical="center"/>
    </xf>
    <xf numFmtId="0" fontId="10" fillId="0" borderId="0" xfId="0" applyFont="1" applyBorder="1" applyAlignment="1">
      <alignment vertical="center" wrapText="1"/>
    </xf>
    <xf numFmtId="0" fontId="13" fillId="0" borderId="20" xfId="0" applyFont="1" applyBorder="1" applyAlignment="1">
      <alignment horizontal="center" vertical="center"/>
    </xf>
    <xf numFmtId="4" fontId="13" fillId="0" borderId="20" xfId="0" applyNumberFormat="1" applyFont="1" applyBorder="1" applyAlignment="1">
      <alignment horizontal="right" vertical="center"/>
    </xf>
    <xf numFmtId="0" fontId="14" fillId="0" borderId="20" xfId="0" applyFont="1" applyBorder="1" applyAlignment="1">
      <alignment horizontal="center" vertical="center"/>
    </xf>
    <xf numFmtId="0" fontId="14" fillId="0" borderId="20" xfId="0" applyFont="1" applyBorder="1" applyAlignment="1">
      <alignment horizontal="left" vertical="center"/>
    </xf>
    <xf numFmtId="4" fontId="14" fillId="0" borderId="20" xfId="0" applyNumberFormat="1" applyFont="1" applyBorder="1" applyAlignment="1">
      <alignment horizontal="right" vertical="center"/>
    </xf>
    <xf numFmtId="0" fontId="5" fillId="0" borderId="25" xfId="0" applyFont="1" applyBorder="1" applyAlignment="1">
      <alignmen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1" fontId="19" fillId="0" borderId="0" xfId="0" applyNumberFormat="1" applyFont="1" applyFill="1" applyBorder="1" applyAlignment="1"/>
    <xf numFmtId="177" fontId="19" fillId="0" borderId="0" xfId="0" applyNumberFormat="1" applyFont="1" applyFill="1" applyBorder="1" applyAlignment="1"/>
    <xf numFmtId="0" fontId="16" fillId="0" borderId="0" xfId="0" applyNumberFormat="1" applyFont="1" applyFill="1" applyBorder="1" applyAlignment="1"/>
    <xf numFmtId="0" fontId="16" fillId="2" borderId="0" xfId="0" applyNumberFormat="1" applyFont="1" applyFill="1" applyBorder="1" applyAlignment="1"/>
    <xf numFmtId="0" fontId="20"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horizontal="left"/>
    </xf>
    <xf numFmtId="0" fontId="16" fillId="0" borderId="8" xfId="0" applyNumberFormat="1" applyFont="1" applyFill="1" applyBorder="1" applyAlignment="1">
      <alignment horizontal="center" vertical="center"/>
    </xf>
    <xf numFmtId="0" fontId="16" fillId="0" borderId="8" xfId="0" applyNumberFormat="1" applyFont="1" applyFill="1" applyBorder="1" applyAlignment="1" applyProtection="1">
      <alignment horizontal="center" vertical="center" wrapText="1"/>
    </xf>
    <xf numFmtId="0" fontId="16" fillId="2" borderId="8" xfId="0" applyNumberFormat="1" applyFont="1" applyFill="1" applyBorder="1" applyAlignment="1" applyProtection="1">
      <alignment horizontal="center" vertical="center" wrapText="1"/>
    </xf>
    <xf numFmtId="0" fontId="16" fillId="0" borderId="8" xfId="0"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177" fontId="16" fillId="0" borderId="8" xfId="0" applyNumberFormat="1" applyFont="1" applyFill="1" applyBorder="1" applyAlignment="1" applyProtection="1">
      <alignment vertical="center" wrapText="1"/>
    </xf>
    <xf numFmtId="0" fontId="21" fillId="2" borderId="0" xfId="0" applyNumberFormat="1" applyFont="1" applyFill="1" applyBorder="1" applyAlignment="1"/>
    <xf numFmtId="0" fontId="19" fillId="2" borderId="0" xfId="0" applyNumberFormat="1" applyFont="1" applyFill="1" applyBorder="1" applyAlignment="1"/>
    <xf numFmtId="0" fontId="19" fillId="2" borderId="8" xfId="0" applyNumberFormat="1" applyFont="1" applyFill="1" applyBorder="1" applyAlignment="1">
      <alignment horizontal="center" vertical="center" wrapText="1"/>
    </xf>
    <xf numFmtId="0" fontId="16" fillId="2" borderId="0" xfId="0" applyNumberFormat="1" applyFont="1" applyFill="1" applyBorder="1" applyAlignment="1" applyProtection="1">
      <alignment horizontal="right" vertical="center"/>
    </xf>
    <xf numFmtId="0" fontId="22" fillId="0" borderId="0" xfId="0" applyNumberFormat="1" applyFont="1" applyFill="1" applyBorder="1" applyAlignment="1">
      <alignment horizontal="right" vertical="center"/>
    </xf>
    <xf numFmtId="0" fontId="16" fillId="0" borderId="12" xfId="0" applyNumberFormat="1" applyFont="1" applyFill="1" applyBorder="1" applyAlignment="1">
      <alignment horizontal="center" vertical="center"/>
    </xf>
    <xf numFmtId="0" fontId="16" fillId="0" borderId="13" xfId="0" applyNumberFormat="1" applyFont="1" applyFill="1" applyBorder="1" applyAlignment="1">
      <alignment horizontal="center" vertical="center"/>
    </xf>
    <xf numFmtId="0" fontId="16" fillId="0" borderId="29" xfId="0" applyNumberFormat="1" applyFont="1" applyFill="1" applyBorder="1" applyAlignment="1">
      <alignment horizontal="center" vertical="center"/>
    </xf>
    <xf numFmtId="0" fontId="16" fillId="0" borderId="8" xfId="0" applyNumberFormat="1" applyFont="1" applyFill="1" applyBorder="1" applyAlignment="1" applyProtection="1">
      <alignment horizontal="center" vertical="center"/>
    </xf>
    <xf numFmtId="0" fontId="16" fillId="0" borderId="12" xfId="0" applyNumberFormat="1" applyFont="1" applyFill="1" applyBorder="1" applyAlignment="1" applyProtection="1">
      <alignment horizontal="center" vertical="center"/>
    </xf>
    <xf numFmtId="0" fontId="16" fillId="0" borderId="13" xfId="0" applyNumberFormat="1" applyFont="1" applyFill="1" applyBorder="1" applyAlignment="1" applyProtection="1">
      <alignment horizontal="center" vertical="center"/>
    </xf>
    <xf numFmtId="1" fontId="16" fillId="0" borderId="8" xfId="0" applyNumberFormat="1" applyFont="1" applyFill="1" applyBorder="1" applyAlignment="1" applyProtection="1">
      <alignment horizontal="center" vertical="center" wrapText="1"/>
    </xf>
    <xf numFmtId="0" fontId="16" fillId="0" borderId="12" xfId="0" applyNumberFormat="1" applyFont="1" applyFill="1" applyBorder="1" applyAlignment="1" applyProtection="1">
      <alignment horizontal="center" vertical="center" wrapText="1"/>
    </xf>
    <xf numFmtId="0" fontId="16" fillId="0" borderId="13" xfId="0" applyNumberFormat="1" applyFont="1" applyFill="1" applyBorder="1" applyAlignment="1" applyProtection="1">
      <alignment horizontal="center" vertical="center" wrapText="1"/>
    </xf>
    <xf numFmtId="0" fontId="16" fillId="0" borderId="14" xfId="0" applyNumberFormat="1" applyFont="1" applyFill="1" applyBorder="1" applyAlignment="1" applyProtection="1">
      <alignment horizontal="center" vertical="center" wrapText="1"/>
    </xf>
    <xf numFmtId="0" fontId="16" fillId="2" borderId="30"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16" fillId="0" borderId="16" xfId="0" applyNumberFormat="1" applyFont="1" applyFill="1" applyBorder="1" applyAlignment="1" applyProtection="1">
      <alignment horizontal="center" vertical="center" wrapText="1"/>
    </xf>
    <xf numFmtId="49" fontId="16" fillId="0" borderId="8" xfId="0" applyNumberFormat="1" applyFont="1" applyFill="1" applyBorder="1" applyAlignment="1" applyProtection="1">
      <alignment vertical="center" wrapText="1"/>
    </xf>
    <xf numFmtId="178" fontId="16" fillId="0" borderId="8" xfId="0" applyNumberFormat="1" applyFont="1" applyFill="1" applyBorder="1" applyAlignment="1" applyProtection="1">
      <alignment vertical="center" wrapText="1"/>
    </xf>
    <xf numFmtId="0" fontId="16" fillId="2" borderId="0" xfId="0" applyNumberFormat="1" applyFont="1" applyFill="1" applyBorder="1" applyAlignment="1">
      <alignment horizontal="right" vertical="center"/>
    </xf>
    <xf numFmtId="0" fontId="16" fillId="0" borderId="14" xfId="0" applyNumberFormat="1" applyFont="1" applyFill="1" applyBorder="1" applyAlignment="1" applyProtection="1">
      <alignment horizontal="center" vertical="center"/>
    </xf>
    <xf numFmtId="0" fontId="12" fillId="0" borderId="18" xfId="0" applyFont="1" applyBorder="1" applyAlignment="1">
      <alignment vertical="center"/>
    </xf>
    <xf numFmtId="0" fontId="5" fillId="0" borderId="18" xfId="0" applyFont="1" applyBorder="1" applyAlignment="1">
      <alignment vertical="center"/>
    </xf>
    <xf numFmtId="0" fontId="12" fillId="0" borderId="18" xfId="0" applyFont="1" applyBorder="1" applyAlignment="1">
      <alignment horizontal="right" vertical="center"/>
    </xf>
    <xf numFmtId="0" fontId="11" fillId="0" borderId="18" xfId="0" applyFont="1" applyBorder="1" applyAlignment="1">
      <alignment horizontal="center" vertical="center"/>
    </xf>
    <xf numFmtId="0" fontId="5" fillId="0" borderId="19" xfId="0" applyFont="1" applyBorder="1" applyAlignment="1">
      <alignment vertical="center"/>
    </xf>
    <xf numFmtId="0" fontId="5" fillId="0" borderId="19" xfId="0" applyFont="1" applyBorder="1" applyAlignment="1">
      <alignment vertical="center" wrapText="1"/>
    </xf>
    <xf numFmtId="0" fontId="12" fillId="0" borderId="19" xfId="0" applyFont="1" applyBorder="1" applyAlignment="1">
      <alignment horizontal="center" vertical="center"/>
    </xf>
    <xf numFmtId="0" fontId="5" fillId="0" borderId="23" xfId="0" applyFont="1" applyBorder="1" applyAlignment="1">
      <alignment vertical="center"/>
    </xf>
    <xf numFmtId="0" fontId="5" fillId="0" borderId="25" xfId="0" applyFont="1" applyBorder="1" applyAlignment="1">
      <alignment vertical="center"/>
    </xf>
    <xf numFmtId="0" fontId="5" fillId="0" borderId="23" xfId="0" applyFont="1" applyBorder="1" applyAlignment="1">
      <alignment vertical="center" wrapText="1"/>
    </xf>
    <xf numFmtId="0" fontId="5" fillId="0" borderId="26" xfId="0" applyFont="1" applyBorder="1" applyAlignment="1">
      <alignment vertical="center" wrapText="1"/>
    </xf>
    <xf numFmtId="0" fontId="16" fillId="0" borderId="19" xfId="0" applyFont="1" applyBorder="1" applyAlignment="1">
      <alignment vertical="center" wrapText="1"/>
    </xf>
    <xf numFmtId="49" fontId="13" fillId="3" borderId="24" xfId="0" applyNumberFormat="1" applyFont="1" applyFill="1" applyBorder="1" applyAlignment="1">
      <alignment horizontal="center" vertical="center" wrapText="1"/>
    </xf>
    <xf numFmtId="0" fontId="16" fillId="0" borderId="14" xfId="0" applyNumberFormat="1" applyFont="1" applyFill="1" applyBorder="1" applyAlignment="1">
      <alignment horizontal="center" vertical="center"/>
    </xf>
    <xf numFmtId="0" fontId="16" fillId="0" borderId="11" xfId="0"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horizontal="center" vertical="center" wrapText="1"/>
    </xf>
    <xf numFmtId="0" fontId="16" fillId="0" borderId="5" xfId="0" applyNumberFormat="1" applyFont="1" applyFill="1" applyBorder="1" applyAlignment="1" applyProtection="1">
      <alignment horizontal="center" vertical="center" wrapText="1"/>
    </xf>
    <xf numFmtId="0" fontId="16" fillId="0" borderId="4" xfId="0" applyNumberFormat="1" applyFont="1" applyFill="1" applyBorder="1" applyAlignment="1" applyProtection="1">
      <alignment horizontal="center" vertical="center" wrapText="1"/>
    </xf>
    <xf numFmtId="0" fontId="16" fillId="0" borderId="30" xfId="0" applyNumberFormat="1" applyFont="1" applyFill="1" applyBorder="1" applyAlignment="1">
      <alignment horizontal="center" vertical="center" wrapText="1"/>
    </xf>
    <xf numFmtId="0" fontId="16" fillId="0" borderId="1" xfId="0" applyNumberFormat="1" applyFont="1" applyFill="1" applyBorder="1" applyAlignment="1" applyProtection="1">
      <alignment horizontal="center" vertical="center" wrapText="1"/>
    </xf>
    <xf numFmtId="0" fontId="16" fillId="0" borderId="31" xfId="0" applyNumberFormat="1" applyFont="1" applyFill="1" applyBorder="1" applyAlignment="1" applyProtection="1">
      <alignment horizontal="center" vertical="center" wrapText="1"/>
    </xf>
    <xf numFmtId="0" fontId="14" fillId="4" borderId="7" xfId="0" applyFont="1" applyFill="1" applyBorder="1" applyAlignment="1">
      <alignment horizontal="left" vertical="center"/>
    </xf>
    <xf numFmtId="177" fontId="16" fillId="0" borderId="32" xfId="0" applyNumberFormat="1" applyFont="1" applyFill="1" applyBorder="1" applyAlignment="1" applyProtection="1">
      <alignment vertical="center" wrapText="1"/>
    </xf>
    <xf numFmtId="178" fontId="16" fillId="0" borderId="32" xfId="0" applyNumberFormat="1" applyFont="1" applyFill="1" applyBorder="1" applyAlignment="1" applyProtection="1">
      <alignment vertical="center" wrapText="1"/>
    </xf>
    <xf numFmtId="0" fontId="16" fillId="2" borderId="9" xfId="0" applyNumberFormat="1" applyFont="1" applyFill="1" applyBorder="1" applyAlignment="1" applyProtection="1">
      <alignment horizontal="center" vertical="center" wrapText="1"/>
    </xf>
    <xf numFmtId="1" fontId="19" fillId="0" borderId="12" xfId="0" applyNumberFormat="1" applyFont="1" applyFill="1" applyBorder="1" applyAlignment="1">
      <alignment horizontal="center" vertical="center"/>
    </xf>
    <xf numFmtId="1" fontId="19" fillId="0" borderId="13" xfId="0" applyNumberFormat="1" applyFont="1" applyFill="1" applyBorder="1" applyAlignment="1">
      <alignment horizontal="center" vertical="center"/>
    </xf>
    <xf numFmtId="179" fontId="16" fillId="0" borderId="7" xfId="0" applyNumberFormat="1" applyFont="1" applyFill="1" applyBorder="1" applyAlignment="1" applyProtection="1">
      <alignment horizontal="center" vertical="center" wrapText="1"/>
    </xf>
    <xf numFmtId="0" fontId="16" fillId="2" borderId="7" xfId="0" applyNumberFormat="1" applyFont="1" applyFill="1" applyBorder="1" applyAlignment="1" applyProtection="1">
      <alignment horizontal="center" vertical="center" wrapText="1"/>
    </xf>
    <xf numFmtId="0" fontId="16" fillId="0" borderId="6" xfId="0" applyNumberFormat="1" applyFont="1" applyFill="1" applyBorder="1" applyAlignment="1" applyProtection="1">
      <alignment horizontal="center" vertical="center" wrapText="1"/>
    </xf>
    <xf numFmtId="179" fontId="16" fillId="0" borderId="31" xfId="0" applyNumberFormat="1" applyFont="1" applyFill="1" applyBorder="1" applyAlignment="1" applyProtection="1">
      <alignment horizontal="center" vertical="center" wrapText="1"/>
    </xf>
    <xf numFmtId="0" fontId="16" fillId="2" borderId="31" xfId="0" applyNumberFormat="1" applyFont="1" applyFill="1" applyBorder="1" applyAlignment="1" applyProtection="1">
      <alignment horizontal="center" vertical="center" wrapText="1"/>
    </xf>
    <xf numFmtId="178" fontId="16" fillId="0" borderId="33" xfId="0" applyNumberFormat="1" applyFont="1" applyFill="1" applyBorder="1" applyAlignment="1" applyProtection="1">
      <alignment vertical="center" wrapText="1"/>
    </xf>
    <xf numFmtId="178" fontId="16" fillId="0" borderId="10" xfId="0" applyNumberFormat="1" applyFont="1" applyFill="1" applyBorder="1" applyAlignment="1" applyProtection="1">
      <alignment vertical="center" wrapText="1"/>
    </xf>
    <xf numFmtId="178" fontId="16" fillId="0" borderId="9" xfId="0" applyNumberFormat="1" applyFont="1" applyFill="1" applyBorder="1" applyAlignment="1" applyProtection="1">
      <alignment vertical="center" wrapText="1"/>
    </xf>
    <xf numFmtId="1" fontId="19" fillId="0" borderId="14" xfId="0" applyNumberFormat="1" applyFont="1" applyFill="1" applyBorder="1" applyAlignment="1">
      <alignment horizontal="center" vertical="center"/>
    </xf>
    <xf numFmtId="178" fontId="16" fillId="0" borderId="7" xfId="0" applyNumberFormat="1" applyFont="1" applyFill="1" applyBorder="1" applyAlignment="1" applyProtection="1">
      <alignment vertical="center" wrapText="1"/>
    </xf>
    <xf numFmtId="178" fontId="16" fillId="0" borderId="34" xfId="0" applyNumberFormat="1" applyFont="1" applyFill="1" applyBorder="1" applyAlignment="1" applyProtection="1">
      <alignment vertical="center" wrapText="1"/>
    </xf>
    <xf numFmtId="0" fontId="9" fillId="0" borderId="27" xfId="0" applyFont="1" applyBorder="1" applyAlignment="1">
      <alignment vertical="center" wrapText="1"/>
    </xf>
    <xf numFmtId="0" fontId="9" fillId="0" borderId="23" xfId="0" applyFont="1" applyBorder="1" applyAlignment="1">
      <alignment vertical="center" wrapText="1"/>
    </xf>
    <xf numFmtId="0" fontId="9" fillId="0" borderId="20" xfId="0" applyFont="1" applyBorder="1" applyAlignment="1">
      <alignment vertical="center" wrapText="1"/>
    </xf>
    <xf numFmtId="0" fontId="23" fillId="0" borderId="23" xfId="0" applyFont="1" applyBorder="1" applyAlignment="1">
      <alignment vertical="center" wrapText="1"/>
    </xf>
    <xf numFmtId="0" fontId="23" fillId="0" borderId="27" xfId="0" applyFont="1" applyBorder="1" applyAlignment="1">
      <alignment vertical="center" wrapText="1"/>
    </xf>
    <xf numFmtId="0" fontId="9" fillId="0" borderId="25" xfId="0" applyFont="1" applyBorder="1" applyAlignment="1">
      <alignment vertical="center" wrapText="1"/>
    </xf>
    <xf numFmtId="0" fontId="5" fillId="0" borderId="35" xfId="0" applyFont="1" applyBorder="1" applyAlignment="1">
      <alignment vertical="center" wrapText="1"/>
    </xf>
    <xf numFmtId="0" fontId="24" fillId="0" borderId="0" xfId="0" applyFont="1" applyAlignment="1">
      <alignment horizontal="center" vertical="center" wrapText="1"/>
    </xf>
    <xf numFmtId="180" fontId="17" fillId="0" borderId="0"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10" defaultRowHeight="13.5" outlineLevelRow="3"/>
  <cols>
    <col min="1" max="1" width="143.625" customWidth="1"/>
    <col min="2" max="2" width="9.75" customWidth="1"/>
  </cols>
  <sheetData>
    <row r="1" ht="57" customHeight="1"/>
    <row r="2" ht="84.95" customHeight="1" spans="1:1">
      <c r="A2" s="184" t="s">
        <v>0</v>
      </c>
    </row>
    <row r="3" ht="195.6" customHeight="1" spans="1:1">
      <c r="A3" s="184"/>
    </row>
    <row r="4" ht="146.65" customHeight="1" spans="1:1">
      <c r="A4" s="185">
        <v>44631</v>
      </c>
    </row>
  </sheetData>
  <mergeCells count="1">
    <mergeCell ref="A2:A3"/>
  </mergeCells>
  <printOptions horizontalCentered="1"/>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6" sqref="G6"/>
    </sheetView>
  </sheetViews>
  <sheetFormatPr defaultColWidth="10" defaultRowHeight="13.5"/>
  <cols>
    <col min="1" max="1" width="1.5" customWidth="1"/>
    <col min="2" max="2" width="10.875" customWidth="1"/>
    <col min="3" max="3" width="41" customWidth="1"/>
    <col min="4" max="4" width="14.125" customWidth="1"/>
    <col min="5" max="5" width="8.625" customWidth="1"/>
    <col min="6" max="6" width="14.625" customWidth="1"/>
    <col min="7" max="7" width="9.75" customWidth="1"/>
    <col min="8" max="8" width="14.25" customWidth="1"/>
    <col min="9" max="9" width="16.375" customWidth="1"/>
    <col min="10" max="10" width="1.5" customWidth="1"/>
    <col min="11" max="11" width="9.75" customWidth="1"/>
  </cols>
  <sheetData>
    <row r="1" ht="16.35" customHeight="1" spans="1:10">
      <c r="A1" s="67"/>
      <c r="B1" s="68"/>
      <c r="C1" s="90"/>
      <c r="D1" s="91"/>
      <c r="E1" s="91"/>
      <c r="F1" s="91"/>
      <c r="G1" s="91"/>
      <c r="H1" s="91"/>
      <c r="I1" s="83" t="s">
        <v>370</v>
      </c>
      <c r="J1" s="72"/>
    </row>
    <row r="2" ht="22.9" customHeight="1" spans="1:10">
      <c r="A2" s="67"/>
      <c r="B2" s="69" t="s">
        <v>371</v>
      </c>
      <c r="C2" s="69"/>
      <c r="D2" s="69"/>
      <c r="E2" s="69"/>
      <c r="F2" s="69"/>
      <c r="G2" s="69"/>
      <c r="H2" s="69"/>
      <c r="I2" s="69"/>
      <c r="J2" s="72" t="s">
        <v>105</v>
      </c>
    </row>
    <row r="3" ht="19.5" customHeight="1" spans="1:10">
      <c r="A3" s="70"/>
      <c r="B3" s="71" t="s">
        <v>2</v>
      </c>
      <c r="C3" s="71"/>
      <c r="D3" s="84"/>
      <c r="E3" s="84"/>
      <c r="F3" s="84"/>
      <c r="G3" s="84"/>
      <c r="H3" s="84"/>
      <c r="I3" s="84" t="s">
        <v>3</v>
      </c>
      <c r="J3" s="85"/>
    </row>
    <row r="4" ht="24.4" customHeight="1" spans="1:10">
      <c r="A4" s="72"/>
      <c r="B4" s="73" t="s">
        <v>372</v>
      </c>
      <c r="C4" s="73" t="s">
        <v>110</v>
      </c>
      <c r="D4" s="73" t="s">
        <v>373</v>
      </c>
      <c r="E4" s="73"/>
      <c r="F4" s="73"/>
      <c r="G4" s="73"/>
      <c r="H4" s="73"/>
      <c r="I4" s="73"/>
      <c r="J4" s="86"/>
    </row>
    <row r="5" ht="24.4" customHeight="1" spans="1:10">
      <c r="A5" s="74"/>
      <c r="B5" s="73"/>
      <c r="C5" s="73"/>
      <c r="D5" s="73" t="s">
        <v>57</v>
      </c>
      <c r="E5" s="92" t="s">
        <v>216</v>
      </c>
      <c r="F5" s="73" t="s">
        <v>374</v>
      </c>
      <c r="G5" s="73"/>
      <c r="H5" s="73"/>
      <c r="I5" s="73" t="s">
        <v>221</v>
      </c>
      <c r="J5" s="86"/>
    </row>
    <row r="6" ht="49" customHeight="1" spans="1:10">
      <c r="A6" s="74"/>
      <c r="B6" s="73"/>
      <c r="C6" s="73"/>
      <c r="D6" s="73"/>
      <c r="E6" s="92"/>
      <c r="F6" s="73" t="s">
        <v>72</v>
      </c>
      <c r="G6" s="92" t="s">
        <v>375</v>
      </c>
      <c r="H6" s="73" t="s">
        <v>376</v>
      </c>
      <c r="I6" s="73"/>
      <c r="J6" s="87"/>
    </row>
    <row r="7" ht="22.9" customHeight="1" spans="1:10">
      <c r="A7" s="75"/>
      <c r="B7" s="76"/>
      <c r="C7" s="76" t="s">
        <v>111</v>
      </c>
      <c r="D7" s="77">
        <v>370000</v>
      </c>
      <c r="E7" s="77"/>
      <c r="F7" s="77">
        <v>320000</v>
      </c>
      <c r="G7" s="77"/>
      <c r="H7" s="77">
        <v>320000</v>
      </c>
      <c r="I7" s="77">
        <v>50000</v>
      </c>
      <c r="J7" s="88"/>
    </row>
    <row r="8" ht="22.9" customHeight="1" spans="1:10">
      <c r="A8" s="74"/>
      <c r="B8" s="78"/>
      <c r="C8" s="78" t="s">
        <v>20</v>
      </c>
      <c r="D8" s="79">
        <v>370000</v>
      </c>
      <c r="E8" s="79"/>
      <c r="F8" s="79">
        <v>320000</v>
      </c>
      <c r="G8" s="79"/>
      <c r="H8" s="79">
        <v>320000</v>
      </c>
      <c r="I8" s="79">
        <v>50000</v>
      </c>
      <c r="J8" s="86"/>
    </row>
    <row r="9" ht="22.9" customHeight="1" spans="1:10">
      <c r="A9" s="74"/>
      <c r="B9" s="78" t="s">
        <v>83</v>
      </c>
      <c r="C9" s="78" t="s">
        <v>377</v>
      </c>
      <c r="D9" s="80">
        <v>370000</v>
      </c>
      <c r="E9" s="80"/>
      <c r="F9" s="80">
        <v>320000</v>
      </c>
      <c r="G9" s="80"/>
      <c r="H9" s="80">
        <v>320000</v>
      </c>
      <c r="I9" s="80">
        <v>50000</v>
      </c>
      <c r="J9" s="86"/>
    </row>
    <row r="10" ht="22.9" customHeight="1" spans="1:10">
      <c r="A10" s="74"/>
      <c r="B10" s="78" t="s">
        <v>100</v>
      </c>
      <c r="C10" s="78" t="s">
        <v>378</v>
      </c>
      <c r="D10" s="80"/>
      <c r="E10" s="80"/>
      <c r="F10" s="80"/>
      <c r="G10" s="80"/>
      <c r="H10" s="80"/>
      <c r="I10" s="80"/>
      <c r="J10" s="86"/>
    </row>
    <row r="11" ht="9.75" customHeight="1" spans="1:10">
      <c r="A11" s="81"/>
      <c r="B11" s="81"/>
      <c r="C11" s="81"/>
      <c r="D11" s="81"/>
      <c r="E11" s="81"/>
      <c r="F11" s="81"/>
      <c r="G11" s="81"/>
      <c r="H11" s="81"/>
      <c r="I11" s="81"/>
      <c r="J11" s="89"/>
    </row>
  </sheetData>
  <mergeCells count="10">
    <mergeCell ref="B2:I2"/>
    <mergeCell ref="B3:C3"/>
    <mergeCell ref="D4:I4"/>
    <mergeCell ref="F5:H5"/>
    <mergeCell ref="A9:A10"/>
    <mergeCell ref="B4:B6"/>
    <mergeCell ref="C4:C6"/>
    <mergeCell ref="D5:D6"/>
    <mergeCell ref="E5:E6"/>
    <mergeCell ref="I5:I6"/>
  </mergeCells>
  <printOptions horizontalCentered="1"/>
  <pageMargins left="0.751388888888889" right="0.751388888888889" top="0.271527777777778" bottom="0.2715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ht="16.35" customHeight="1" spans="1:10">
      <c r="A1" s="67"/>
      <c r="B1" s="68"/>
      <c r="C1" s="68"/>
      <c r="D1" s="68"/>
      <c r="E1" s="90"/>
      <c r="F1" s="90"/>
      <c r="G1" s="91"/>
      <c r="H1" s="91"/>
      <c r="I1" s="83" t="s">
        <v>379</v>
      </c>
      <c r="J1" s="72"/>
    </row>
    <row r="2" ht="22.9" customHeight="1" spans="1:10">
      <c r="A2" s="67"/>
      <c r="B2" s="69" t="s">
        <v>380</v>
      </c>
      <c r="C2" s="69"/>
      <c r="D2" s="69"/>
      <c r="E2" s="69"/>
      <c r="F2" s="69"/>
      <c r="G2" s="69"/>
      <c r="H2" s="69"/>
      <c r="I2" s="69"/>
      <c r="J2" s="72" t="s">
        <v>105</v>
      </c>
    </row>
    <row r="3" ht="19.5" customHeight="1" spans="1:10">
      <c r="A3" s="70"/>
      <c r="B3" s="71" t="s">
        <v>2</v>
      </c>
      <c r="C3" s="71"/>
      <c r="D3" s="71"/>
      <c r="E3" s="71"/>
      <c r="F3" s="71"/>
      <c r="G3" s="70"/>
      <c r="H3" s="70"/>
      <c r="I3" s="84" t="s">
        <v>3</v>
      </c>
      <c r="J3" s="85"/>
    </row>
    <row r="4" ht="24.4" customHeight="1" spans="1:10">
      <c r="A4" s="72"/>
      <c r="B4" s="73" t="s">
        <v>6</v>
      </c>
      <c r="C4" s="73"/>
      <c r="D4" s="73"/>
      <c r="E4" s="73"/>
      <c r="F4" s="73"/>
      <c r="G4" s="73" t="s">
        <v>381</v>
      </c>
      <c r="H4" s="73"/>
      <c r="I4" s="73"/>
      <c r="J4" s="86"/>
    </row>
    <row r="5" ht="24.4" customHeight="1" spans="1:10">
      <c r="A5" s="74"/>
      <c r="B5" s="73" t="s">
        <v>67</v>
      </c>
      <c r="C5" s="73"/>
      <c r="D5" s="73"/>
      <c r="E5" s="73" t="s">
        <v>68</v>
      </c>
      <c r="F5" s="73" t="s">
        <v>110</v>
      </c>
      <c r="G5" s="73" t="s">
        <v>57</v>
      </c>
      <c r="H5" s="73" t="s">
        <v>106</v>
      </c>
      <c r="I5" s="73" t="s">
        <v>107</v>
      </c>
      <c r="J5" s="86"/>
    </row>
    <row r="6" ht="24.4" customHeight="1" spans="1:10">
      <c r="A6" s="74"/>
      <c r="B6" s="73" t="s">
        <v>77</v>
      </c>
      <c r="C6" s="73" t="s">
        <v>78</v>
      </c>
      <c r="D6" s="73" t="s">
        <v>79</v>
      </c>
      <c r="E6" s="73"/>
      <c r="F6" s="73"/>
      <c r="G6" s="73"/>
      <c r="H6" s="73"/>
      <c r="I6" s="73"/>
      <c r="J6" s="87"/>
    </row>
    <row r="7" ht="22.9" customHeight="1" spans="1:10">
      <c r="A7" s="75"/>
      <c r="B7" s="76"/>
      <c r="C7" s="76"/>
      <c r="D7" s="76"/>
      <c r="E7" s="76"/>
      <c r="F7" s="76" t="s">
        <v>111</v>
      </c>
      <c r="G7" s="77"/>
      <c r="H7" s="77"/>
      <c r="I7" s="77"/>
      <c r="J7" s="88"/>
    </row>
    <row r="8" ht="22.9" customHeight="1" spans="1:10">
      <c r="A8" s="74"/>
      <c r="B8" s="78"/>
      <c r="C8" s="78"/>
      <c r="D8" s="78"/>
      <c r="E8" s="78"/>
      <c r="F8" s="78" t="s">
        <v>20</v>
      </c>
      <c r="G8" s="79"/>
      <c r="H8" s="79"/>
      <c r="I8" s="79"/>
      <c r="J8" s="86"/>
    </row>
    <row r="9" ht="22.9" customHeight="1" spans="1:10">
      <c r="A9" s="74"/>
      <c r="B9" s="78"/>
      <c r="C9" s="78"/>
      <c r="D9" s="78"/>
      <c r="E9" s="78"/>
      <c r="F9" s="78" t="s">
        <v>20</v>
      </c>
      <c r="G9" s="79"/>
      <c r="H9" s="79"/>
      <c r="I9" s="79"/>
      <c r="J9" s="86"/>
    </row>
    <row r="10" ht="22.9" customHeight="1" spans="1:10">
      <c r="A10" s="74"/>
      <c r="B10" s="78"/>
      <c r="C10" s="78"/>
      <c r="D10" s="78"/>
      <c r="E10" s="78"/>
      <c r="F10" s="78" t="s">
        <v>130</v>
      </c>
      <c r="G10" s="79"/>
      <c r="H10" s="80"/>
      <c r="I10" s="80"/>
      <c r="J10" s="87"/>
    </row>
    <row r="11" ht="9.75" customHeight="1" spans="1:10">
      <c r="A11" s="81"/>
      <c r="B11" s="82"/>
      <c r="C11" s="82"/>
      <c r="D11" s="82"/>
      <c r="E11" s="82"/>
      <c r="F11" s="81"/>
      <c r="G11" s="81"/>
      <c r="H11" s="81"/>
      <c r="I11" s="81"/>
      <c r="J11" s="8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H22" sqref="H22"/>
    </sheetView>
  </sheetViews>
  <sheetFormatPr defaultColWidth="10" defaultRowHeight="13.5"/>
  <cols>
    <col min="1" max="1" width="1.5" customWidth="1"/>
    <col min="2" max="2" width="13.375" customWidth="1"/>
    <col min="3" max="3" width="41" customWidth="1"/>
    <col min="4" max="9" width="10.625" customWidth="1"/>
    <col min="10" max="10" width="1.5" customWidth="1"/>
    <col min="11" max="11" width="9.75" customWidth="1"/>
  </cols>
  <sheetData>
    <row r="1" ht="16.35" customHeight="1" spans="1:10">
      <c r="A1" s="67"/>
      <c r="B1" s="68"/>
      <c r="C1" s="90"/>
      <c r="D1" s="91"/>
      <c r="E1" s="91"/>
      <c r="F1" s="91"/>
      <c r="G1" s="91"/>
      <c r="H1" s="91"/>
      <c r="I1" s="83" t="s">
        <v>382</v>
      </c>
      <c r="J1" s="72"/>
    </row>
    <row r="2" ht="22.9" customHeight="1" spans="1:10">
      <c r="A2" s="67"/>
      <c r="B2" s="69" t="s">
        <v>383</v>
      </c>
      <c r="C2" s="69"/>
      <c r="D2" s="69"/>
      <c r="E2" s="69"/>
      <c r="F2" s="69"/>
      <c r="G2" s="69"/>
      <c r="H2" s="69"/>
      <c r="I2" s="69"/>
      <c r="J2" s="72" t="s">
        <v>105</v>
      </c>
    </row>
    <row r="3" ht="19.5" customHeight="1" spans="1:10">
      <c r="A3" s="70"/>
      <c r="B3" s="71" t="s">
        <v>2</v>
      </c>
      <c r="C3" s="71"/>
      <c r="D3" s="84"/>
      <c r="E3" s="84"/>
      <c r="F3" s="84"/>
      <c r="G3" s="84"/>
      <c r="H3" s="84"/>
      <c r="I3" s="84" t="s">
        <v>3</v>
      </c>
      <c r="J3" s="85"/>
    </row>
    <row r="4" ht="24.4" customHeight="1" spans="1:10">
      <c r="A4" s="72"/>
      <c r="B4" s="73" t="s">
        <v>372</v>
      </c>
      <c r="C4" s="73" t="s">
        <v>110</v>
      </c>
      <c r="D4" s="73" t="s">
        <v>373</v>
      </c>
      <c r="E4" s="73"/>
      <c r="F4" s="73"/>
      <c r="G4" s="73"/>
      <c r="H4" s="73"/>
      <c r="I4" s="73"/>
      <c r="J4" s="86"/>
    </row>
    <row r="5" ht="24.4" customHeight="1" spans="1:10">
      <c r="A5" s="74"/>
      <c r="B5" s="73"/>
      <c r="C5" s="73"/>
      <c r="D5" s="73" t="s">
        <v>57</v>
      </c>
      <c r="E5" s="92" t="s">
        <v>216</v>
      </c>
      <c r="F5" s="73" t="s">
        <v>374</v>
      </c>
      <c r="G5" s="73"/>
      <c r="H5" s="73"/>
      <c r="I5" s="73" t="s">
        <v>221</v>
      </c>
      <c r="J5" s="86"/>
    </row>
    <row r="6" ht="48" customHeight="1" spans="1:10">
      <c r="A6" s="74"/>
      <c r="B6" s="73"/>
      <c r="C6" s="73"/>
      <c r="D6" s="73"/>
      <c r="E6" s="92"/>
      <c r="F6" s="73" t="s">
        <v>72</v>
      </c>
      <c r="G6" s="92" t="s">
        <v>375</v>
      </c>
      <c r="H6" s="92" t="s">
        <v>376</v>
      </c>
      <c r="I6" s="73"/>
      <c r="J6" s="87"/>
    </row>
    <row r="7" ht="22.9" customHeight="1" spans="1:10">
      <c r="A7" s="75"/>
      <c r="B7" s="76"/>
      <c r="C7" s="76" t="s">
        <v>111</v>
      </c>
      <c r="D7" s="77"/>
      <c r="E7" s="77"/>
      <c r="F7" s="77"/>
      <c r="G7" s="77"/>
      <c r="H7" s="77"/>
      <c r="I7" s="77"/>
      <c r="J7" s="88"/>
    </row>
    <row r="8" ht="22.9" customHeight="1" spans="1:10">
      <c r="A8" s="74"/>
      <c r="B8" s="78"/>
      <c r="C8" s="78" t="s">
        <v>20</v>
      </c>
      <c r="D8" s="79"/>
      <c r="E8" s="79"/>
      <c r="F8" s="79"/>
      <c r="G8" s="79"/>
      <c r="H8" s="79"/>
      <c r="I8" s="79"/>
      <c r="J8" s="86"/>
    </row>
    <row r="9" ht="22.9" customHeight="1" spans="1:10">
      <c r="A9" s="74"/>
      <c r="B9" s="78"/>
      <c r="C9" s="78" t="s">
        <v>130</v>
      </c>
      <c r="D9" s="80"/>
      <c r="E9" s="80"/>
      <c r="F9" s="80"/>
      <c r="G9" s="80"/>
      <c r="H9" s="80"/>
      <c r="I9" s="80"/>
      <c r="J9" s="86"/>
    </row>
    <row r="10" ht="9.75" customHeight="1" spans="1:10">
      <c r="A10" s="81"/>
      <c r="B10" s="81"/>
      <c r="C10" s="81"/>
      <c r="D10" s="81"/>
      <c r="E10" s="81"/>
      <c r="F10" s="81"/>
      <c r="G10" s="81"/>
      <c r="H10" s="81"/>
      <c r="I10" s="81"/>
      <c r="J10" s="8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16" sqref="G16"/>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ht="16.35" customHeight="1" spans="1:10">
      <c r="A1" s="67"/>
      <c r="B1" s="68"/>
      <c r="C1" s="68"/>
      <c r="D1" s="68"/>
      <c r="E1" s="68"/>
      <c r="F1" s="68"/>
      <c r="G1" s="68"/>
      <c r="H1" s="68"/>
      <c r="I1" s="83" t="s">
        <v>384</v>
      </c>
      <c r="J1" s="72"/>
    </row>
    <row r="2" ht="22.9" customHeight="1" spans="1:10">
      <c r="A2" s="67"/>
      <c r="B2" s="69" t="s">
        <v>385</v>
      </c>
      <c r="C2" s="69"/>
      <c r="D2" s="69"/>
      <c r="E2" s="69"/>
      <c r="F2" s="69"/>
      <c r="G2" s="69"/>
      <c r="H2" s="69"/>
      <c r="I2" s="69"/>
      <c r="J2" s="72" t="s">
        <v>105</v>
      </c>
    </row>
    <row r="3" ht="19.5" customHeight="1" spans="1:10">
      <c r="A3" s="70"/>
      <c r="B3" s="71" t="s">
        <v>2</v>
      </c>
      <c r="C3" s="71"/>
      <c r="D3" s="71"/>
      <c r="E3" s="71"/>
      <c r="F3" s="71"/>
      <c r="G3" s="70"/>
      <c r="H3" s="70"/>
      <c r="I3" s="84" t="s">
        <v>3</v>
      </c>
      <c r="J3" s="85"/>
    </row>
    <row r="4" ht="24.4" customHeight="1" spans="1:10">
      <c r="A4" s="72"/>
      <c r="B4" s="73" t="s">
        <v>6</v>
      </c>
      <c r="C4" s="73"/>
      <c r="D4" s="73"/>
      <c r="E4" s="73"/>
      <c r="F4" s="73"/>
      <c r="G4" s="73" t="s">
        <v>386</v>
      </c>
      <c r="H4" s="73"/>
      <c r="I4" s="73"/>
      <c r="J4" s="86"/>
    </row>
    <row r="5" ht="24.4" customHeight="1" spans="1:10">
      <c r="A5" s="74"/>
      <c r="B5" s="73" t="s">
        <v>67</v>
      </c>
      <c r="C5" s="73"/>
      <c r="D5" s="73"/>
      <c r="E5" s="73" t="s">
        <v>68</v>
      </c>
      <c r="F5" s="73" t="s">
        <v>110</v>
      </c>
      <c r="G5" s="73" t="s">
        <v>57</v>
      </c>
      <c r="H5" s="73" t="s">
        <v>106</v>
      </c>
      <c r="I5" s="73" t="s">
        <v>107</v>
      </c>
      <c r="J5" s="86"/>
    </row>
    <row r="6" ht="24.4" customHeight="1" spans="1:10">
      <c r="A6" s="74"/>
      <c r="B6" s="73" t="s">
        <v>77</v>
      </c>
      <c r="C6" s="73" t="s">
        <v>78</v>
      </c>
      <c r="D6" s="73" t="s">
        <v>79</v>
      </c>
      <c r="E6" s="73"/>
      <c r="F6" s="73"/>
      <c r="G6" s="73"/>
      <c r="H6" s="73"/>
      <c r="I6" s="73"/>
      <c r="J6" s="87"/>
    </row>
    <row r="7" ht="22.9" customHeight="1" spans="1:10">
      <c r="A7" s="75"/>
      <c r="B7" s="76"/>
      <c r="C7" s="76"/>
      <c r="D7" s="76"/>
      <c r="E7" s="76"/>
      <c r="F7" s="76" t="s">
        <v>111</v>
      </c>
      <c r="G7" s="77"/>
      <c r="H7" s="77"/>
      <c r="I7" s="77"/>
      <c r="J7" s="88"/>
    </row>
    <row r="8" ht="22.9" customHeight="1" spans="1:10">
      <c r="A8" s="74"/>
      <c r="B8" s="78"/>
      <c r="C8" s="78"/>
      <c r="D8" s="78"/>
      <c r="E8" s="78"/>
      <c r="F8" s="78" t="s">
        <v>20</v>
      </c>
      <c r="G8" s="79"/>
      <c r="H8" s="79"/>
      <c r="I8" s="79"/>
      <c r="J8" s="86"/>
    </row>
    <row r="9" ht="22.9" customHeight="1" spans="1:10">
      <c r="A9" s="74"/>
      <c r="B9" s="78"/>
      <c r="C9" s="78"/>
      <c r="D9" s="78"/>
      <c r="E9" s="78"/>
      <c r="F9" s="78" t="s">
        <v>20</v>
      </c>
      <c r="G9" s="79"/>
      <c r="H9" s="79"/>
      <c r="I9" s="79"/>
      <c r="J9" s="86"/>
    </row>
    <row r="10" ht="22.9" customHeight="1" spans="1:10">
      <c r="A10" s="74"/>
      <c r="B10" s="78"/>
      <c r="C10" s="78"/>
      <c r="D10" s="78"/>
      <c r="E10" s="78"/>
      <c r="F10" s="78" t="s">
        <v>130</v>
      </c>
      <c r="G10" s="79"/>
      <c r="H10" s="80"/>
      <c r="I10" s="80"/>
      <c r="J10" s="86"/>
    </row>
    <row r="11" ht="9.75" customHeight="1" spans="1:10">
      <c r="A11" s="81"/>
      <c r="B11" s="82"/>
      <c r="C11" s="82"/>
      <c r="D11" s="82"/>
      <c r="E11" s="82"/>
      <c r="F11" s="81"/>
      <c r="G11" s="81"/>
      <c r="H11" s="81"/>
      <c r="I11" s="81"/>
      <c r="J11" s="8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5"/>
  <sheetViews>
    <sheetView workbookViewId="0">
      <selection activeCell="G7" sqref="G7:G10"/>
    </sheetView>
  </sheetViews>
  <sheetFormatPr defaultColWidth="9" defaultRowHeight="13.5"/>
  <cols>
    <col min="2" max="2" width="23" customWidth="1"/>
    <col min="5" max="5" width="9.375" customWidth="1"/>
    <col min="7" max="7" width="15.25" customWidth="1"/>
    <col min="8" max="8" width="28.75" customWidth="1"/>
    <col min="10" max="10" width="18.875" customWidth="1"/>
    <col min="11" max="11" width="36.875" customWidth="1"/>
  </cols>
  <sheetData>
    <row r="1" s="48" customFormat="1" ht="16.35" customHeight="1" spans="2:19">
      <c r="B1" s="49"/>
      <c r="C1" s="49"/>
      <c r="D1" s="49"/>
      <c r="E1" s="49"/>
      <c r="F1" s="50"/>
      <c r="G1" s="49"/>
      <c r="H1" s="49" t="s">
        <v>387</v>
      </c>
      <c r="I1" s="49" t="s">
        <v>387</v>
      </c>
      <c r="J1" s="49" t="s">
        <v>387</v>
      </c>
      <c r="K1" s="49"/>
      <c r="L1" s="49"/>
      <c r="M1" s="49"/>
      <c r="N1" s="49"/>
      <c r="O1" s="49"/>
      <c r="P1" s="49"/>
      <c r="Q1" s="49"/>
      <c r="R1" s="49" t="s">
        <v>388</v>
      </c>
      <c r="S1" s="64" t="s">
        <v>105</v>
      </c>
    </row>
    <row r="2" s="48" customFormat="1" ht="22.9" customHeight="1" spans="1:19">
      <c r="A2" s="51" t="s">
        <v>389</v>
      </c>
      <c r="B2" s="51"/>
      <c r="C2" s="51"/>
      <c r="D2" s="51"/>
      <c r="E2" s="51"/>
      <c r="F2" s="51"/>
      <c r="G2" s="51"/>
      <c r="H2" s="51"/>
      <c r="I2" s="51"/>
      <c r="J2" s="51"/>
      <c r="K2" s="51"/>
      <c r="L2" s="51"/>
      <c r="M2" s="51"/>
      <c r="N2" s="51"/>
      <c r="O2" s="51"/>
      <c r="P2" s="51"/>
      <c r="Q2" s="51"/>
      <c r="R2" s="51"/>
      <c r="S2" s="64"/>
    </row>
    <row r="3" s="48" customFormat="1" ht="19.5" customHeight="1" spans="1:19">
      <c r="A3" s="52" t="s">
        <v>390</v>
      </c>
      <c r="B3" s="53"/>
      <c r="C3" s="54"/>
      <c r="D3" s="54"/>
      <c r="E3" s="54"/>
      <c r="F3" s="50"/>
      <c r="G3" s="54"/>
      <c r="H3" s="54"/>
      <c r="I3" s="54"/>
      <c r="J3" s="54"/>
      <c r="K3" s="54"/>
      <c r="L3" s="54"/>
      <c r="M3" s="54"/>
      <c r="N3" s="54"/>
      <c r="O3" s="54"/>
      <c r="P3" s="53" t="s">
        <v>3</v>
      </c>
      <c r="Q3" s="53"/>
      <c r="R3" s="53"/>
      <c r="S3" s="64"/>
    </row>
    <row r="4" s="48" customFormat="1" ht="24.4" customHeight="1" spans="1:19">
      <c r="A4" s="55" t="s">
        <v>391</v>
      </c>
      <c r="B4" s="55" t="s">
        <v>392</v>
      </c>
      <c r="C4" s="55" t="s">
        <v>393</v>
      </c>
      <c r="D4" s="55" t="s">
        <v>394</v>
      </c>
      <c r="E4" s="55" t="s">
        <v>395</v>
      </c>
      <c r="F4" s="55" t="s">
        <v>396</v>
      </c>
      <c r="G4" s="55" t="s">
        <v>397</v>
      </c>
      <c r="H4" s="55" t="s">
        <v>398</v>
      </c>
      <c r="I4" s="55" t="s">
        <v>399</v>
      </c>
      <c r="J4" s="55" t="s">
        <v>400</v>
      </c>
      <c r="K4" s="55" t="s">
        <v>401</v>
      </c>
      <c r="L4" s="55" t="s">
        <v>402</v>
      </c>
      <c r="M4" s="55" t="s">
        <v>403</v>
      </c>
      <c r="N4" s="55" t="s">
        <v>404</v>
      </c>
      <c r="O4" s="55" t="s">
        <v>405</v>
      </c>
      <c r="P4" s="55" t="s">
        <v>406</v>
      </c>
      <c r="Q4" s="55" t="s">
        <v>407</v>
      </c>
      <c r="R4" s="55" t="s">
        <v>408</v>
      </c>
      <c r="S4" s="64"/>
    </row>
    <row r="5" s="48" customFormat="1" ht="24.4" customHeight="1" spans="1:19">
      <c r="A5" s="55"/>
      <c r="B5" s="55"/>
      <c r="C5" s="55"/>
      <c r="D5" s="55"/>
      <c r="E5" s="55"/>
      <c r="F5" s="55"/>
      <c r="G5" s="55"/>
      <c r="H5" s="55"/>
      <c r="I5" s="55"/>
      <c r="J5" s="55"/>
      <c r="K5" s="55"/>
      <c r="L5" s="55"/>
      <c r="M5" s="55"/>
      <c r="N5" s="55"/>
      <c r="O5" s="55"/>
      <c r="P5" s="55"/>
      <c r="Q5" s="55"/>
      <c r="R5" s="55"/>
      <c r="S5" s="64"/>
    </row>
    <row r="6" s="48" customFormat="1" ht="22.9" customHeight="1" spans="1:19">
      <c r="A6" s="56" t="s">
        <v>409</v>
      </c>
      <c r="B6" s="57"/>
      <c r="C6" s="58"/>
      <c r="D6" s="58"/>
      <c r="E6" s="58"/>
      <c r="F6" s="58"/>
      <c r="G6" s="59">
        <v>5096535.11</v>
      </c>
      <c r="H6" s="58"/>
      <c r="I6" s="58"/>
      <c r="J6" s="58"/>
      <c r="K6" s="58"/>
      <c r="L6" s="58"/>
      <c r="M6" s="58"/>
      <c r="N6" s="58"/>
      <c r="O6" s="58"/>
      <c r="P6" s="58"/>
      <c r="Q6" s="58"/>
      <c r="R6" s="58"/>
      <c r="S6" s="64"/>
    </row>
    <row r="7" s="48" customFormat="1" ht="22.9" customHeight="1" spans="1:19">
      <c r="A7" s="58" t="s">
        <v>410</v>
      </c>
      <c r="B7" s="60" t="s">
        <v>411</v>
      </c>
      <c r="C7" s="61">
        <v>10</v>
      </c>
      <c r="D7" s="60" t="s">
        <v>412</v>
      </c>
      <c r="E7" s="60" t="s">
        <v>20</v>
      </c>
      <c r="F7" s="61" t="s">
        <v>413</v>
      </c>
      <c r="G7" s="62">
        <v>2386436</v>
      </c>
      <c r="H7" s="60" t="s">
        <v>414</v>
      </c>
      <c r="I7" s="60" t="s">
        <v>415</v>
      </c>
      <c r="J7" s="60" t="s">
        <v>416</v>
      </c>
      <c r="K7" s="60" t="s">
        <v>417</v>
      </c>
      <c r="L7" s="60" t="s">
        <v>418</v>
      </c>
      <c r="M7" s="63" t="s">
        <v>419</v>
      </c>
      <c r="N7" s="63" t="s">
        <v>419</v>
      </c>
      <c r="O7" s="60" t="s">
        <v>420</v>
      </c>
      <c r="P7" s="63" t="s">
        <v>421</v>
      </c>
      <c r="Q7" s="63" t="s">
        <v>421</v>
      </c>
      <c r="R7" s="60" t="s">
        <v>422</v>
      </c>
      <c r="S7" s="64"/>
    </row>
    <row r="8" s="48" customFormat="1" ht="22.9" customHeight="1" spans="1:19">
      <c r="A8" s="58"/>
      <c r="B8" s="60"/>
      <c r="C8" s="61"/>
      <c r="D8" s="60"/>
      <c r="E8" s="60"/>
      <c r="F8" s="61"/>
      <c r="G8" s="62"/>
      <c r="H8" s="60"/>
      <c r="I8" s="60"/>
      <c r="J8" s="60"/>
      <c r="K8" s="60" t="s">
        <v>423</v>
      </c>
      <c r="L8" s="60" t="s">
        <v>424</v>
      </c>
      <c r="M8" s="63" t="s">
        <v>425</v>
      </c>
      <c r="N8" s="63" t="s">
        <v>425</v>
      </c>
      <c r="O8" s="60" t="s">
        <v>426</v>
      </c>
      <c r="P8" s="63" t="s">
        <v>421</v>
      </c>
      <c r="Q8" s="63" t="s">
        <v>421</v>
      </c>
      <c r="R8" s="60" t="s">
        <v>427</v>
      </c>
      <c r="S8" s="64"/>
    </row>
    <row r="9" s="48" customFormat="1" ht="22.9" customHeight="1" spans="1:19">
      <c r="A9" s="58"/>
      <c r="B9" s="60"/>
      <c r="C9" s="61"/>
      <c r="D9" s="60"/>
      <c r="E9" s="60"/>
      <c r="F9" s="61"/>
      <c r="G9" s="62"/>
      <c r="H9" s="60"/>
      <c r="I9" s="60"/>
      <c r="J9" s="60" t="s">
        <v>428</v>
      </c>
      <c r="K9" s="60" t="s">
        <v>429</v>
      </c>
      <c r="L9" s="60" t="s">
        <v>418</v>
      </c>
      <c r="M9" s="63" t="s">
        <v>419</v>
      </c>
      <c r="N9" s="63" t="s">
        <v>419</v>
      </c>
      <c r="O9" s="60" t="s">
        <v>420</v>
      </c>
      <c r="P9" s="63" t="s">
        <v>421</v>
      </c>
      <c r="Q9" s="63" t="s">
        <v>421</v>
      </c>
      <c r="R9" s="60" t="s">
        <v>422</v>
      </c>
      <c r="S9" s="64"/>
    </row>
    <row r="10" s="48" customFormat="1" ht="22.9" customHeight="1" spans="1:19">
      <c r="A10" s="58"/>
      <c r="B10" s="60"/>
      <c r="C10" s="61"/>
      <c r="D10" s="60"/>
      <c r="E10" s="60"/>
      <c r="F10" s="61"/>
      <c r="G10" s="62"/>
      <c r="H10" s="60"/>
      <c r="I10" s="60" t="s">
        <v>430</v>
      </c>
      <c r="J10" s="60" t="s">
        <v>431</v>
      </c>
      <c r="K10" s="60" t="s">
        <v>432</v>
      </c>
      <c r="L10" s="60" t="s">
        <v>424</v>
      </c>
      <c r="M10" s="63" t="s">
        <v>433</v>
      </c>
      <c r="N10" s="63" t="s">
        <v>433</v>
      </c>
      <c r="O10" s="60" t="s">
        <v>420</v>
      </c>
      <c r="P10" s="63" t="s">
        <v>421</v>
      </c>
      <c r="Q10" s="63" t="s">
        <v>421</v>
      </c>
      <c r="R10" s="60" t="s">
        <v>427</v>
      </c>
      <c r="S10" s="64"/>
    </row>
    <row r="11" s="48" customFormat="1" ht="22.9" customHeight="1" spans="1:19">
      <c r="A11" s="58"/>
      <c r="B11" s="60" t="s">
        <v>434</v>
      </c>
      <c r="C11" s="61">
        <v>10</v>
      </c>
      <c r="D11" s="60" t="s">
        <v>412</v>
      </c>
      <c r="E11" s="60" t="s">
        <v>20</v>
      </c>
      <c r="F11" s="61" t="s">
        <v>413</v>
      </c>
      <c r="G11" s="62">
        <v>44736</v>
      </c>
      <c r="H11" s="60" t="s">
        <v>414</v>
      </c>
      <c r="I11" s="60" t="s">
        <v>415</v>
      </c>
      <c r="J11" s="60" t="s">
        <v>416</v>
      </c>
      <c r="K11" s="60" t="s">
        <v>417</v>
      </c>
      <c r="L11" s="60" t="s">
        <v>418</v>
      </c>
      <c r="M11" s="63" t="s">
        <v>419</v>
      </c>
      <c r="N11" s="63" t="s">
        <v>419</v>
      </c>
      <c r="O11" s="60" t="s">
        <v>420</v>
      </c>
      <c r="P11" s="63" t="s">
        <v>421</v>
      </c>
      <c r="Q11" s="63" t="s">
        <v>421</v>
      </c>
      <c r="R11" s="60" t="s">
        <v>422</v>
      </c>
      <c r="S11" s="64"/>
    </row>
    <row r="12" s="48" customFormat="1" ht="22.9" customHeight="1" spans="1:19">
      <c r="A12" s="58"/>
      <c r="B12" s="60"/>
      <c r="C12" s="61"/>
      <c r="D12" s="60"/>
      <c r="E12" s="60"/>
      <c r="F12" s="61"/>
      <c r="G12" s="62"/>
      <c r="H12" s="60"/>
      <c r="I12" s="60"/>
      <c r="J12" s="60"/>
      <c r="K12" s="60" t="s">
        <v>423</v>
      </c>
      <c r="L12" s="60" t="s">
        <v>424</v>
      </c>
      <c r="M12" s="63" t="s">
        <v>425</v>
      </c>
      <c r="N12" s="63" t="s">
        <v>425</v>
      </c>
      <c r="O12" s="60" t="s">
        <v>426</v>
      </c>
      <c r="P12" s="63" t="s">
        <v>421</v>
      </c>
      <c r="Q12" s="63" t="s">
        <v>421</v>
      </c>
      <c r="R12" s="60" t="s">
        <v>427</v>
      </c>
      <c r="S12" s="64"/>
    </row>
    <row r="13" s="48" customFormat="1" ht="22.9" customHeight="1" spans="1:19">
      <c r="A13" s="58"/>
      <c r="B13" s="60"/>
      <c r="C13" s="61"/>
      <c r="D13" s="60"/>
      <c r="E13" s="60"/>
      <c r="F13" s="61"/>
      <c r="G13" s="62"/>
      <c r="H13" s="60"/>
      <c r="I13" s="60"/>
      <c r="J13" s="60" t="s">
        <v>428</v>
      </c>
      <c r="K13" s="60" t="s">
        <v>429</v>
      </c>
      <c r="L13" s="60" t="s">
        <v>418</v>
      </c>
      <c r="M13" s="63" t="s">
        <v>419</v>
      </c>
      <c r="N13" s="63" t="s">
        <v>419</v>
      </c>
      <c r="O13" s="60" t="s">
        <v>420</v>
      </c>
      <c r="P13" s="63" t="s">
        <v>421</v>
      </c>
      <c r="Q13" s="63" t="s">
        <v>421</v>
      </c>
      <c r="R13" s="60" t="s">
        <v>422</v>
      </c>
      <c r="S13" s="64"/>
    </row>
    <row r="14" s="48" customFormat="1" ht="22.9" customHeight="1" spans="1:19">
      <c r="A14" s="58"/>
      <c r="B14" s="60"/>
      <c r="C14" s="61"/>
      <c r="D14" s="60"/>
      <c r="E14" s="60"/>
      <c r="F14" s="61"/>
      <c r="G14" s="62"/>
      <c r="H14" s="60"/>
      <c r="I14" s="60" t="s">
        <v>430</v>
      </c>
      <c r="J14" s="60" t="s">
        <v>431</v>
      </c>
      <c r="K14" s="60" t="s">
        <v>432</v>
      </c>
      <c r="L14" s="60" t="s">
        <v>424</v>
      </c>
      <c r="M14" s="63" t="s">
        <v>433</v>
      </c>
      <c r="N14" s="63" t="s">
        <v>433</v>
      </c>
      <c r="O14" s="60" t="s">
        <v>420</v>
      </c>
      <c r="P14" s="63" t="s">
        <v>421</v>
      </c>
      <c r="Q14" s="63" t="s">
        <v>421</v>
      </c>
      <c r="R14" s="60" t="s">
        <v>427</v>
      </c>
      <c r="S14" s="64"/>
    </row>
    <row r="15" s="48" customFormat="1" ht="22.9" customHeight="1" spans="1:19">
      <c r="A15" s="58"/>
      <c r="B15" s="60" t="s">
        <v>435</v>
      </c>
      <c r="C15" s="61">
        <v>10</v>
      </c>
      <c r="D15" s="60" t="s">
        <v>436</v>
      </c>
      <c r="E15" s="60" t="s">
        <v>20</v>
      </c>
      <c r="F15" s="61" t="s">
        <v>291</v>
      </c>
      <c r="G15" s="62">
        <v>248670</v>
      </c>
      <c r="H15" s="60" t="s">
        <v>437</v>
      </c>
      <c r="I15" s="60" t="s">
        <v>415</v>
      </c>
      <c r="J15" s="60" t="s">
        <v>416</v>
      </c>
      <c r="K15" s="60" t="s">
        <v>423</v>
      </c>
      <c r="L15" s="60" t="s">
        <v>424</v>
      </c>
      <c r="M15" s="63" t="s">
        <v>425</v>
      </c>
      <c r="N15" s="63" t="s">
        <v>425</v>
      </c>
      <c r="O15" s="60" t="s">
        <v>426</v>
      </c>
      <c r="P15" s="63" t="s">
        <v>421</v>
      </c>
      <c r="Q15" s="63" t="s">
        <v>421</v>
      </c>
      <c r="R15" s="60" t="s">
        <v>427</v>
      </c>
      <c r="S15" s="64"/>
    </row>
    <row r="16" s="48" customFormat="1" ht="36" customHeight="1" spans="1:19">
      <c r="A16" s="58"/>
      <c r="B16" s="60"/>
      <c r="C16" s="61"/>
      <c r="D16" s="60"/>
      <c r="E16" s="60"/>
      <c r="F16" s="61"/>
      <c r="G16" s="62"/>
      <c r="H16" s="60"/>
      <c r="I16" s="60"/>
      <c r="J16" s="60" t="s">
        <v>438</v>
      </c>
      <c r="K16" s="60" t="s">
        <v>439</v>
      </c>
      <c r="L16" s="60" t="s">
        <v>424</v>
      </c>
      <c r="M16" s="63" t="s">
        <v>433</v>
      </c>
      <c r="N16" s="63" t="s">
        <v>433</v>
      </c>
      <c r="O16" s="60" t="s">
        <v>420</v>
      </c>
      <c r="P16" s="63" t="s">
        <v>421</v>
      </c>
      <c r="Q16" s="63" t="s">
        <v>421</v>
      </c>
      <c r="R16" s="60" t="s">
        <v>427</v>
      </c>
      <c r="S16" s="64"/>
    </row>
    <row r="17" s="48" customFormat="1" ht="42" customHeight="1" spans="1:19">
      <c r="A17" s="58"/>
      <c r="B17" s="60"/>
      <c r="C17" s="61"/>
      <c r="D17" s="60"/>
      <c r="E17" s="60"/>
      <c r="F17" s="61"/>
      <c r="G17" s="62"/>
      <c r="H17" s="60"/>
      <c r="I17" s="60" t="s">
        <v>430</v>
      </c>
      <c r="J17" s="60" t="s">
        <v>431</v>
      </c>
      <c r="K17" s="60" t="s">
        <v>440</v>
      </c>
      <c r="L17" s="60" t="s">
        <v>424</v>
      </c>
      <c r="M17" s="63" t="s">
        <v>419</v>
      </c>
      <c r="N17" s="63" t="s">
        <v>419</v>
      </c>
      <c r="O17" s="60" t="s">
        <v>420</v>
      </c>
      <c r="P17" s="63" t="s">
        <v>421</v>
      </c>
      <c r="Q17" s="63" t="s">
        <v>421</v>
      </c>
      <c r="R17" s="60" t="s">
        <v>427</v>
      </c>
      <c r="S17" s="64"/>
    </row>
    <row r="18" s="48" customFormat="1" ht="22.9" customHeight="1" spans="1:19">
      <c r="A18" s="58"/>
      <c r="B18" s="60"/>
      <c r="C18" s="61"/>
      <c r="D18" s="60"/>
      <c r="E18" s="60"/>
      <c r="F18" s="61"/>
      <c r="G18" s="62"/>
      <c r="H18" s="60"/>
      <c r="I18" s="60"/>
      <c r="J18" s="60"/>
      <c r="K18" s="60" t="s">
        <v>441</v>
      </c>
      <c r="L18" s="60" t="s">
        <v>418</v>
      </c>
      <c r="M18" s="63" t="s">
        <v>419</v>
      </c>
      <c r="N18" s="63" t="s">
        <v>419</v>
      </c>
      <c r="O18" s="60" t="s">
        <v>420</v>
      </c>
      <c r="P18" s="63" t="s">
        <v>421</v>
      </c>
      <c r="Q18" s="63" t="s">
        <v>421</v>
      </c>
      <c r="R18" s="60" t="s">
        <v>422</v>
      </c>
      <c r="S18" s="64"/>
    </row>
    <row r="19" s="48" customFormat="1" ht="22.9" customHeight="1" spans="1:19">
      <c r="A19" s="58"/>
      <c r="B19" s="60" t="s">
        <v>442</v>
      </c>
      <c r="C19" s="61">
        <v>10</v>
      </c>
      <c r="D19" s="60" t="s">
        <v>412</v>
      </c>
      <c r="E19" s="60" t="s">
        <v>20</v>
      </c>
      <c r="F19" s="61" t="s">
        <v>413</v>
      </c>
      <c r="G19" s="62">
        <v>366030.72</v>
      </c>
      <c r="H19" s="60" t="s">
        <v>414</v>
      </c>
      <c r="I19" s="60" t="s">
        <v>415</v>
      </c>
      <c r="J19" s="60" t="s">
        <v>416</v>
      </c>
      <c r="K19" s="60" t="s">
        <v>417</v>
      </c>
      <c r="L19" s="60" t="s">
        <v>418</v>
      </c>
      <c r="M19" s="63" t="s">
        <v>419</v>
      </c>
      <c r="N19" s="63" t="s">
        <v>419</v>
      </c>
      <c r="O19" s="60" t="s">
        <v>420</v>
      </c>
      <c r="P19" s="63" t="s">
        <v>421</v>
      </c>
      <c r="Q19" s="63" t="s">
        <v>421</v>
      </c>
      <c r="R19" s="60" t="s">
        <v>422</v>
      </c>
      <c r="S19" s="64"/>
    </row>
    <row r="20" s="48" customFormat="1" ht="22.9" customHeight="1" spans="1:19">
      <c r="A20" s="58"/>
      <c r="B20" s="60"/>
      <c r="C20" s="61"/>
      <c r="D20" s="60"/>
      <c r="E20" s="60"/>
      <c r="F20" s="61"/>
      <c r="G20" s="62"/>
      <c r="H20" s="60"/>
      <c r="I20" s="60"/>
      <c r="J20" s="60"/>
      <c r="K20" s="60" t="s">
        <v>423</v>
      </c>
      <c r="L20" s="60" t="s">
        <v>424</v>
      </c>
      <c r="M20" s="63" t="s">
        <v>425</v>
      </c>
      <c r="N20" s="63" t="s">
        <v>425</v>
      </c>
      <c r="O20" s="60" t="s">
        <v>426</v>
      </c>
      <c r="P20" s="63" t="s">
        <v>421</v>
      </c>
      <c r="Q20" s="63" t="s">
        <v>421</v>
      </c>
      <c r="R20" s="60" t="s">
        <v>427</v>
      </c>
      <c r="S20" s="64"/>
    </row>
    <row r="21" s="48" customFormat="1" ht="22.9" customHeight="1" spans="1:19">
      <c r="A21" s="58"/>
      <c r="B21" s="60"/>
      <c r="C21" s="61"/>
      <c r="D21" s="60"/>
      <c r="E21" s="60"/>
      <c r="F21" s="61"/>
      <c r="G21" s="62"/>
      <c r="H21" s="60"/>
      <c r="I21" s="60"/>
      <c r="J21" s="60" t="s">
        <v>428</v>
      </c>
      <c r="K21" s="60" t="s">
        <v>429</v>
      </c>
      <c r="L21" s="60" t="s">
        <v>418</v>
      </c>
      <c r="M21" s="63" t="s">
        <v>419</v>
      </c>
      <c r="N21" s="63" t="s">
        <v>419</v>
      </c>
      <c r="O21" s="60" t="s">
        <v>420</v>
      </c>
      <c r="P21" s="63" t="s">
        <v>421</v>
      </c>
      <c r="Q21" s="63" t="s">
        <v>421</v>
      </c>
      <c r="R21" s="60" t="s">
        <v>422</v>
      </c>
      <c r="S21" s="64"/>
    </row>
    <row r="22" s="48" customFormat="1" ht="22.9" customHeight="1" spans="1:19">
      <c r="A22" s="58"/>
      <c r="B22" s="60"/>
      <c r="C22" s="61"/>
      <c r="D22" s="60"/>
      <c r="E22" s="60"/>
      <c r="F22" s="61"/>
      <c r="G22" s="62"/>
      <c r="H22" s="60"/>
      <c r="I22" s="60" t="s">
        <v>430</v>
      </c>
      <c r="J22" s="60" t="s">
        <v>431</v>
      </c>
      <c r="K22" s="60" t="s">
        <v>432</v>
      </c>
      <c r="L22" s="60" t="s">
        <v>424</v>
      </c>
      <c r="M22" s="63" t="s">
        <v>433</v>
      </c>
      <c r="N22" s="63" t="s">
        <v>433</v>
      </c>
      <c r="O22" s="60" t="s">
        <v>420</v>
      </c>
      <c r="P22" s="63" t="s">
        <v>421</v>
      </c>
      <c r="Q22" s="63" t="s">
        <v>421</v>
      </c>
      <c r="R22" s="60" t="s">
        <v>427</v>
      </c>
      <c r="S22" s="64"/>
    </row>
    <row r="23" s="48" customFormat="1" ht="22.9" customHeight="1" spans="1:19">
      <c r="A23" s="58"/>
      <c r="B23" s="60" t="s">
        <v>443</v>
      </c>
      <c r="C23" s="61">
        <v>10</v>
      </c>
      <c r="D23" s="60" t="s">
        <v>412</v>
      </c>
      <c r="E23" s="60" t="s">
        <v>20</v>
      </c>
      <c r="F23" s="61" t="s">
        <v>413</v>
      </c>
      <c r="G23" s="62">
        <v>183015.36</v>
      </c>
      <c r="H23" s="60" t="s">
        <v>414</v>
      </c>
      <c r="I23" s="60" t="s">
        <v>415</v>
      </c>
      <c r="J23" s="60" t="s">
        <v>416</v>
      </c>
      <c r="K23" s="60" t="s">
        <v>423</v>
      </c>
      <c r="L23" s="60" t="s">
        <v>424</v>
      </c>
      <c r="M23" s="63" t="s">
        <v>425</v>
      </c>
      <c r="N23" s="63" t="s">
        <v>425</v>
      </c>
      <c r="O23" s="60" t="s">
        <v>426</v>
      </c>
      <c r="P23" s="63" t="s">
        <v>421</v>
      </c>
      <c r="Q23" s="63" t="s">
        <v>421</v>
      </c>
      <c r="R23" s="60" t="s">
        <v>427</v>
      </c>
      <c r="S23" s="64"/>
    </row>
    <row r="24" s="48" customFormat="1" ht="22.9" customHeight="1" spans="1:19">
      <c r="A24" s="58"/>
      <c r="B24" s="60"/>
      <c r="C24" s="61"/>
      <c r="D24" s="60"/>
      <c r="E24" s="60"/>
      <c r="F24" s="61"/>
      <c r="G24" s="62"/>
      <c r="H24" s="60"/>
      <c r="I24" s="60"/>
      <c r="J24" s="60"/>
      <c r="K24" s="60" t="s">
        <v>417</v>
      </c>
      <c r="L24" s="60" t="s">
        <v>418</v>
      </c>
      <c r="M24" s="63" t="s">
        <v>419</v>
      </c>
      <c r="N24" s="63" t="s">
        <v>419</v>
      </c>
      <c r="O24" s="60" t="s">
        <v>420</v>
      </c>
      <c r="P24" s="63" t="s">
        <v>421</v>
      </c>
      <c r="Q24" s="63" t="s">
        <v>421</v>
      </c>
      <c r="R24" s="60" t="s">
        <v>422</v>
      </c>
      <c r="S24" s="64"/>
    </row>
    <row r="25" s="48" customFormat="1" ht="22.9" customHeight="1" spans="1:19">
      <c r="A25" s="58"/>
      <c r="B25" s="60"/>
      <c r="C25" s="61"/>
      <c r="D25" s="60"/>
      <c r="E25" s="60"/>
      <c r="F25" s="61"/>
      <c r="G25" s="62"/>
      <c r="H25" s="60"/>
      <c r="I25" s="60"/>
      <c r="J25" s="60" t="s">
        <v>428</v>
      </c>
      <c r="K25" s="60" t="s">
        <v>429</v>
      </c>
      <c r="L25" s="60" t="s">
        <v>418</v>
      </c>
      <c r="M25" s="63" t="s">
        <v>419</v>
      </c>
      <c r="N25" s="63" t="s">
        <v>419</v>
      </c>
      <c r="O25" s="60" t="s">
        <v>420</v>
      </c>
      <c r="P25" s="63" t="s">
        <v>421</v>
      </c>
      <c r="Q25" s="63" t="s">
        <v>421</v>
      </c>
      <c r="R25" s="60" t="s">
        <v>422</v>
      </c>
      <c r="S25" s="64"/>
    </row>
    <row r="26" s="48" customFormat="1" ht="22.9" customHeight="1" spans="1:19">
      <c r="A26" s="58"/>
      <c r="B26" s="60"/>
      <c r="C26" s="61"/>
      <c r="D26" s="60"/>
      <c r="E26" s="60"/>
      <c r="F26" s="61"/>
      <c r="G26" s="62"/>
      <c r="H26" s="60"/>
      <c r="I26" s="60" t="s">
        <v>430</v>
      </c>
      <c r="J26" s="60" t="s">
        <v>431</v>
      </c>
      <c r="K26" s="60" t="s">
        <v>432</v>
      </c>
      <c r="L26" s="60" t="s">
        <v>424</v>
      </c>
      <c r="M26" s="63" t="s">
        <v>433</v>
      </c>
      <c r="N26" s="63" t="s">
        <v>433</v>
      </c>
      <c r="O26" s="60" t="s">
        <v>420</v>
      </c>
      <c r="P26" s="63" t="s">
        <v>421</v>
      </c>
      <c r="Q26" s="63" t="s">
        <v>421</v>
      </c>
      <c r="R26" s="60" t="s">
        <v>427</v>
      </c>
      <c r="S26" s="64"/>
    </row>
    <row r="27" s="48" customFormat="1" ht="22.9" customHeight="1" spans="1:19">
      <c r="A27" s="58"/>
      <c r="B27" s="60" t="s">
        <v>444</v>
      </c>
      <c r="C27" s="61">
        <v>10</v>
      </c>
      <c r="D27" s="60" t="s">
        <v>412</v>
      </c>
      <c r="E27" s="60" t="s">
        <v>20</v>
      </c>
      <c r="F27" s="61" t="s">
        <v>413</v>
      </c>
      <c r="G27" s="62">
        <v>272865.92</v>
      </c>
      <c r="H27" s="60" t="s">
        <v>414</v>
      </c>
      <c r="I27" s="60" t="s">
        <v>415</v>
      </c>
      <c r="J27" s="60" t="s">
        <v>416</v>
      </c>
      <c r="K27" s="60" t="s">
        <v>417</v>
      </c>
      <c r="L27" s="60" t="s">
        <v>418</v>
      </c>
      <c r="M27" s="63" t="s">
        <v>419</v>
      </c>
      <c r="N27" s="63" t="s">
        <v>419</v>
      </c>
      <c r="O27" s="60" t="s">
        <v>420</v>
      </c>
      <c r="P27" s="63" t="s">
        <v>421</v>
      </c>
      <c r="Q27" s="63" t="s">
        <v>421</v>
      </c>
      <c r="R27" s="60" t="s">
        <v>422</v>
      </c>
      <c r="S27" s="64"/>
    </row>
    <row r="28" s="48" customFormat="1" ht="22.9" customHeight="1" spans="1:19">
      <c r="A28" s="58"/>
      <c r="B28" s="60"/>
      <c r="C28" s="61"/>
      <c r="D28" s="60"/>
      <c r="E28" s="60"/>
      <c r="F28" s="61"/>
      <c r="G28" s="62"/>
      <c r="H28" s="60"/>
      <c r="I28" s="60"/>
      <c r="J28" s="60"/>
      <c r="K28" s="60" t="s">
        <v>423</v>
      </c>
      <c r="L28" s="60" t="s">
        <v>424</v>
      </c>
      <c r="M28" s="63" t="s">
        <v>425</v>
      </c>
      <c r="N28" s="63" t="s">
        <v>425</v>
      </c>
      <c r="O28" s="60" t="s">
        <v>426</v>
      </c>
      <c r="P28" s="63" t="s">
        <v>421</v>
      </c>
      <c r="Q28" s="63" t="s">
        <v>421</v>
      </c>
      <c r="R28" s="60" t="s">
        <v>427</v>
      </c>
      <c r="S28" s="64"/>
    </row>
    <row r="29" s="48" customFormat="1" ht="22.9" customHeight="1" spans="1:19">
      <c r="A29" s="58"/>
      <c r="B29" s="60"/>
      <c r="C29" s="61"/>
      <c r="D29" s="60"/>
      <c r="E29" s="60"/>
      <c r="F29" s="61"/>
      <c r="G29" s="62"/>
      <c r="H29" s="60"/>
      <c r="I29" s="60"/>
      <c r="J29" s="60" t="s">
        <v>428</v>
      </c>
      <c r="K29" s="60" t="s">
        <v>429</v>
      </c>
      <c r="L29" s="60" t="s">
        <v>418</v>
      </c>
      <c r="M29" s="63" t="s">
        <v>419</v>
      </c>
      <c r="N29" s="63" t="s">
        <v>419</v>
      </c>
      <c r="O29" s="60" t="s">
        <v>420</v>
      </c>
      <c r="P29" s="63" t="s">
        <v>421</v>
      </c>
      <c r="Q29" s="63" t="s">
        <v>421</v>
      </c>
      <c r="R29" s="60" t="s">
        <v>422</v>
      </c>
      <c r="S29" s="64"/>
    </row>
    <row r="30" s="48" customFormat="1" ht="22.9" customHeight="1" spans="1:19">
      <c r="A30" s="58"/>
      <c r="B30" s="60"/>
      <c r="C30" s="61"/>
      <c r="D30" s="60"/>
      <c r="E30" s="60"/>
      <c r="F30" s="61"/>
      <c r="G30" s="62"/>
      <c r="H30" s="60"/>
      <c r="I30" s="60" t="s">
        <v>430</v>
      </c>
      <c r="J30" s="60" t="s">
        <v>431</v>
      </c>
      <c r="K30" s="60" t="s">
        <v>432</v>
      </c>
      <c r="L30" s="60" t="s">
        <v>424</v>
      </c>
      <c r="M30" s="63" t="s">
        <v>433</v>
      </c>
      <c r="N30" s="63" t="s">
        <v>433</v>
      </c>
      <c r="O30" s="60" t="s">
        <v>420</v>
      </c>
      <c r="P30" s="63" t="s">
        <v>421</v>
      </c>
      <c r="Q30" s="63" t="s">
        <v>421</v>
      </c>
      <c r="R30" s="60" t="s">
        <v>427</v>
      </c>
      <c r="S30" s="64"/>
    </row>
    <row r="31" s="48" customFormat="1" ht="22.9" customHeight="1" spans="1:19">
      <c r="A31" s="58"/>
      <c r="B31" s="60" t="s">
        <v>445</v>
      </c>
      <c r="C31" s="61">
        <v>10</v>
      </c>
      <c r="D31" s="60" t="s">
        <v>412</v>
      </c>
      <c r="E31" s="60" t="s">
        <v>20</v>
      </c>
      <c r="F31" s="61" t="s">
        <v>413</v>
      </c>
      <c r="G31" s="62">
        <v>7682.52</v>
      </c>
      <c r="H31" s="60" t="s">
        <v>414</v>
      </c>
      <c r="I31" s="60" t="s">
        <v>415</v>
      </c>
      <c r="J31" s="60" t="s">
        <v>416</v>
      </c>
      <c r="K31" s="60" t="s">
        <v>417</v>
      </c>
      <c r="L31" s="60" t="s">
        <v>418</v>
      </c>
      <c r="M31" s="63" t="s">
        <v>419</v>
      </c>
      <c r="N31" s="63" t="s">
        <v>419</v>
      </c>
      <c r="O31" s="60" t="s">
        <v>420</v>
      </c>
      <c r="P31" s="63" t="s">
        <v>421</v>
      </c>
      <c r="Q31" s="63" t="s">
        <v>421</v>
      </c>
      <c r="R31" s="60" t="s">
        <v>422</v>
      </c>
      <c r="S31" s="64"/>
    </row>
    <row r="32" s="48" customFormat="1" ht="22.9" customHeight="1" spans="1:19">
      <c r="A32" s="58"/>
      <c r="B32" s="60"/>
      <c r="C32" s="61"/>
      <c r="D32" s="60"/>
      <c r="E32" s="60"/>
      <c r="F32" s="61"/>
      <c r="G32" s="62"/>
      <c r="H32" s="60"/>
      <c r="I32" s="60"/>
      <c r="J32" s="60"/>
      <c r="K32" s="60" t="s">
        <v>423</v>
      </c>
      <c r="L32" s="60" t="s">
        <v>424</v>
      </c>
      <c r="M32" s="63" t="s">
        <v>425</v>
      </c>
      <c r="N32" s="63" t="s">
        <v>425</v>
      </c>
      <c r="O32" s="60" t="s">
        <v>426</v>
      </c>
      <c r="P32" s="63" t="s">
        <v>421</v>
      </c>
      <c r="Q32" s="63" t="s">
        <v>421</v>
      </c>
      <c r="R32" s="60" t="s">
        <v>427</v>
      </c>
      <c r="S32" s="64"/>
    </row>
    <row r="33" s="48" customFormat="1" ht="22.9" customHeight="1" spans="1:19">
      <c r="A33" s="58"/>
      <c r="B33" s="60"/>
      <c r="C33" s="61"/>
      <c r="D33" s="60"/>
      <c r="E33" s="60"/>
      <c r="F33" s="61"/>
      <c r="G33" s="62"/>
      <c r="H33" s="60"/>
      <c r="I33" s="60"/>
      <c r="J33" s="60" t="s">
        <v>428</v>
      </c>
      <c r="K33" s="60" t="s">
        <v>429</v>
      </c>
      <c r="L33" s="60" t="s">
        <v>418</v>
      </c>
      <c r="M33" s="63" t="s">
        <v>419</v>
      </c>
      <c r="N33" s="63" t="s">
        <v>419</v>
      </c>
      <c r="O33" s="60" t="s">
        <v>420</v>
      </c>
      <c r="P33" s="63" t="s">
        <v>421</v>
      </c>
      <c r="Q33" s="63" t="s">
        <v>421</v>
      </c>
      <c r="R33" s="60" t="s">
        <v>422</v>
      </c>
      <c r="S33" s="64"/>
    </row>
    <row r="34" s="48" customFormat="1" ht="22.9" customHeight="1" spans="1:19">
      <c r="A34" s="58"/>
      <c r="B34" s="60"/>
      <c r="C34" s="61"/>
      <c r="D34" s="60"/>
      <c r="E34" s="60"/>
      <c r="F34" s="61"/>
      <c r="G34" s="62"/>
      <c r="H34" s="60"/>
      <c r="I34" s="60" t="s">
        <v>430</v>
      </c>
      <c r="J34" s="60" t="s">
        <v>431</v>
      </c>
      <c r="K34" s="60" t="s">
        <v>432</v>
      </c>
      <c r="L34" s="60" t="s">
        <v>424</v>
      </c>
      <c r="M34" s="63" t="s">
        <v>433</v>
      </c>
      <c r="N34" s="63" t="s">
        <v>433</v>
      </c>
      <c r="O34" s="60" t="s">
        <v>420</v>
      </c>
      <c r="P34" s="63" t="s">
        <v>421</v>
      </c>
      <c r="Q34" s="63" t="s">
        <v>421</v>
      </c>
      <c r="R34" s="60" t="s">
        <v>427</v>
      </c>
      <c r="S34" s="64"/>
    </row>
    <row r="35" s="48" customFormat="1" ht="22.9" customHeight="1" spans="1:19">
      <c r="A35" s="58"/>
      <c r="B35" s="60" t="s">
        <v>446</v>
      </c>
      <c r="C35" s="61">
        <v>10</v>
      </c>
      <c r="D35" s="60" t="s">
        <v>412</v>
      </c>
      <c r="E35" s="60" t="s">
        <v>20</v>
      </c>
      <c r="F35" s="61" t="s">
        <v>413</v>
      </c>
      <c r="G35" s="62">
        <v>414588</v>
      </c>
      <c r="H35" s="60" t="s">
        <v>414</v>
      </c>
      <c r="I35" s="60" t="s">
        <v>415</v>
      </c>
      <c r="J35" s="60" t="s">
        <v>416</v>
      </c>
      <c r="K35" s="60" t="s">
        <v>417</v>
      </c>
      <c r="L35" s="60" t="s">
        <v>418</v>
      </c>
      <c r="M35" s="63" t="s">
        <v>419</v>
      </c>
      <c r="N35" s="63" t="s">
        <v>419</v>
      </c>
      <c r="O35" s="60" t="s">
        <v>420</v>
      </c>
      <c r="P35" s="63" t="s">
        <v>421</v>
      </c>
      <c r="Q35" s="63" t="s">
        <v>421</v>
      </c>
      <c r="R35" s="60" t="s">
        <v>422</v>
      </c>
      <c r="S35" s="64"/>
    </row>
    <row r="36" s="48" customFormat="1" ht="22.9" customHeight="1" spans="1:19">
      <c r="A36" s="58"/>
      <c r="B36" s="60"/>
      <c r="C36" s="61"/>
      <c r="D36" s="60"/>
      <c r="E36" s="60"/>
      <c r="F36" s="61"/>
      <c r="G36" s="62"/>
      <c r="H36" s="60"/>
      <c r="I36" s="60"/>
      <c r="J36" s="60"/>
      <c r="K36" s="60" t="s">
        <v>423</v>
      </c>
      <c r="L36" s="60" t="s">
        <v>424</v>
      </c>
      <c r="M36" s="63" t="s">
        <v>425</v>
      </c>
      <c r="N36" s="63" t="s">
        <v>425</v>
      </c>
      <c r="O36" s="60" t="s">
        <v>426</v>
      </c>
      <c r="P36" s="63" t="s">
        <v>421</v>
      </c>
      <c r="Q36" s="63" t="s">
        <v>421</v>
      </c>
      <c r="R36" s="60" t="s">
        <v>427</v>
      </c>
      <c r="S36" s="64"/>
    </row>
    <row r="37" s="48" customFormat="1" ht="22.9" customHeight="1" spans="1:19">
      <c r="A37" s="58"/>
      <c r="B37" s="60"/>
      <c r="C37" s="61"/>
      <c r="D37" s="60"/>
      <c r="E37" s="60"/>
      <c r="F37" s="61"/>
      <c r="G37" s="62"/>
      <c r="H37" s="60"/>
      <c r="I37" s="60"/>
      <c r="J37" s="60" t="s">
        <v>428</v>
      </c>
      <c r="K37" s="60" t="s">
        <v>429</v>
      </c>
      <c r="L37" s="60" t="s">
        <v>418</v>
      </c>
      <c r="M37" s="63" t="s">
        <v>419</v>
      </c>
      <c r="N37" s="63" t="s">
        <v>419</v>
      </c>
      <c r="O37" s="60" t="s">
        <v>420</v>
      </c>
      <c r="P37" s="63" t="s">
        <v>421</v>
      </c>
      <c r="Q37" s="63" t="s">
        <v>421</v>
      </c>
      <c r="R37" s="60" t="s">
        <v>422</v>
      </c>
      <c r="S37" s="64"/>
    </row>
    <row r="38" s="48" customFormat="1" ht="22.9" customHeight="1" spans="1:19">
      <c r="A38" s="58"/>
      <c r="B38" s="60"/>
      <c r="C38" s="61"/>
      <c r="D38" s="60"/>
      <c r="E38" s="60"/>
      <c r="F38" s="61"/>
      <c r="G38" s="62"/>
      <c r="H38" s="60"/>
      <c r="I38" s="60" t="s">
        <v>430</v>
      </c>
      <c r="J38" s="60" t="s">
        <v>431</v>
      </c>
      <c r="K38" s="60" t="s">
        <v>432</v>
      </c>
      <c r="L38" s="60" t="s">
        <v>424</v>
      </c>
      <c r="M38" s="63" t="s">
        <v>433</v>
      </c>
      <c r="N38" s="63" t="s">
        <v>433</v>
      </c>
      <c r="O38" s="60" t="s">
        <v>420</v>
      </c>
      <c r="P38" s="63" t="s">
        <v>421</v>
      </c>
      <c r="Q38" s="63" t="s">
        <v>421</v>
      </c>
      <c r="R38" s="60" t="s">
        <v>427</v>
      </c>
      <c r="S38" s="64"/>
    </row>
    <row r="39" s="48" customFormat="1" ht="22.9" customHeight="1" spans="1:19">
      <c r="A39" s="58"/>
      <c r="B39" s="60" t="s">
        <v>447</v>
      </c>
      <c r="C39" s="61">
        <v>10</v>
      </c>
      <c r="D39" s="60" t="s">
        <v>412</v>
      </c>
      <c r="E39" s="60" t="s">
        <v>20</v>
      </c>
      <c r="F39" s="61" t="s">
        <v>413</v>
      </c>
      <c r="G39" s="62">
        <v>60600</v>
      </c>
      <c r="H39" s="60" t="s">
        <v>414</v>
      </c>
      <c r="I39" s="60" t="s">
        <v>415</v>
      </c>
      <c r="J39" s="60" t="s">
        <v>416</v>
      </c>
      <c r="K39" s="60" t="s">
        <v>417</v>
      </c>
      <c r="L39" s="60" t="s">
        <v>418</v>
      </c>
      <c r="M39" s="63" t="s">
        <v>419</v>
      </c>
      <c r="N39" s="63" t="s">
        <v>419</v>
      </c>
      <c r="O39" s="60" t="s">
        <v>420</v>
      </c>
      <c r="P39" s="63" t="s">
        <v>421</v>
      </c>
      <c r="Q39" s="63" t="s">
        <v>421</v>
      </c>
      <c r="R39" s="60" t="s">
        <v>422</v>
      </c>
      <c r="S39" s="64"/>
    </row>
    <row r="40" s="48" customFormat="1" ht="22.9" customHeight="1" spans="1:19">
      <c r="A40" s="58"/>
      <c r="B40" s="60"/>
      <c r="C40" s="61"/>
      <c r="D40" s="60"/>
      <c r="E40" s="60"/>
      <c r="F40" s="61"/>
      <c r="G40" s="62"/>
      <c r="H40" s="60"/>
      <c r="I40" s="60"/>
      <c r="J40" s="60"/>
      <c r="K40" s="60" t="s">
        <v>423</v>
      </c>
      <c r="L40" s="60" t="s">
        <v>424</v>
      </c>
      <c r="M40" s="63" t="s">
        <v>425</v>
      </c>
      <c r="N40" s="63" t="s">
        <v>425</v>
      </c>
      <c r="O40" s="60" t="s">
        <v>426</v>
      </c>
      <c r="P40" s="63" t="s">
        <v>421</v>
      </c>
      <c r="Q40" s="63" t="s">
        <v>421</v>
      </c>
      <c r="R40" s="60" t="s">
        <v>427</v>
      </c>
      <c r="S40" s="64"/>
    </row>
    <row r="41" s="48" customFormat="1" ht="22.9" customHeight="1" spans="1:19">
      <c r="A41" s="58"/>
      <c r="B41" s="60"/>
      <c r="C41" s="61"/>
      <c r="D41" s="60"/>
      <c r="E41" s="60"/>
      <c r="F41" s="61"/>
      <c r="G41" s="62"/>
      <c r="H41" s="60"/>
      <c r="I41" s="60"/>
      <c r="J41" s="60" t="s">
        <v>428</v>
      </c>
      <c r="K41" s="60" t="s">
        <v>429</v>
      </c>
      <c r="L41" s="60" t="s">
        <v>418</v>
      </c>
      <c r="M41" s="63" t="s">
        <v>419</v>
      </c>
      <c r="N41" s="63" t="s">
        <v>419</v>
      </c>
      <c r="O41" s="60" t="s">
        <v>420</v>
      </c>
      <c r="P41" s="63" t="s">
        <v>421</v>
      </c>
      <c r="Q41" s="63" t="s">
        <v>421</v>
      </c>
      <c r="R41" s="60" t="s">
        <v>422</v>
      </c>
      <c r="S41" s="64"/>
    </row>
    <row r="42" s="48" customFormat="1" ht="22.9" customHeight="1" spans="1:19">
      <c r="A42" s="58"/>
      <c r="B42" s="60"/>
      <c r="C42" s="61"/>
      <c r="D42" s="60"/>
      <c r="E42" s="60"/>
      <c r="F42" s="61"/>
      <c r="G42" s="62"/>
      <c r="H42" s="60"/>
      <c r="I42" s="60" t="s">
        <v>430</v>
      </c>
      <c r="J42" s="60" t="s">
        <v>431</v>
      </c>
      <c r="K42" s="60" t="s">
        <v>432</v>
      </c>
      <c r="L42" s="60" t="s">
        <v>424</v>
      </c>
      <c r="M42" s="63" t="s">
        <v>433</v>
      </c>
      <c r="N42" s="63" t="s">
        <v>433</v>
      </c>
      <c r="O42" s="60" t="s">
        <v>420</v>
      </c>
      <c r="P42" s="63" t="s">
        <v>421</v>
      </c>
      <c r="Q42" s="63" t="s">
        <v>421</v>
      </c>
      <c r="R42" s="60" t="s">
        <v>427</v>
      </c>
      <c r="S42" s="64"/>
    </row>
    <row r="43" s="48" customFormat="1" ht="22.9" customHeight="1" spans="1:19">
      <c r="A43" s="58"/>
      <c r="B43" s="60" t="s">
        <v>448</v>
      </c>
      <c r="C43" s="61">
        <v>10</v>
      </c>
      <c r="D43" s="60" t="s">
        <v>412</v>
      </c>
      <c r="E43" s="60" t="s">
        <v>20</v>
      </c>
      <c r="F43" s="61" t="s">
        <v>413</v>
      </c>
      <c r="G43" s="62">
        <v>600</v>
      </c>
      <c r="H43" s="60" t="s">
        <v>414</v>
      </c>
      <c r="I43" s="60" t="s">
        <v>415</v>
      </c>
      <c r="J43" s="60" t="s">
        <v>416</v>
      </c>
      <c r="K43" s="60" t="s">
        <v>423</v>
      </c>
      <c r="L43" s="60" t="s">
        <v>424</v>
      </c>
      <c r="M43" s="63" t="s">
        <v>425</v>
      </c>
      <c r="N43" s="63" t="s">
        <v>425</v>
      </c>
      <c r="O43" s="60" t="s">
        <v>426</v>
      </c>
      <c r="P43" s="63" t="s">
        <v>421</v>
      </c>
      <c r="Q43" s="63" t="s">
        <v>421</v>
      </c>
      <c r="R43" s="60" t="s">
        <v>427</v>
      </c>
      <c r="S43" s="64"/>
    </row>
    <row r="44" s="48" customFormat="1" ht="22.9" customHeight="1" spans="1:19">
      <c r="A44" s="58"/>
      <c r="B44" s="60"/>
      <c r="C44" s="61"/>
      <c r="D44" s="60"/>
      <c r="E44" s="60"/>
      <c r="F44" s="61"/>
      <c r="G44" s="62"/>
      <c r="H44" s="60"/>
      <c r="I44" s="60"/>
      <c r="J44" s="60"/>
      <c r="K44" s="60" t="s">
        <v>417</v>
      </c>
      <c r="L44" s="60" t="s">
        <v>418</v>
      </c>
      <c r="M44" s="63" t="s">
        <v>419</v>
      </c>
      <c r="N44" s="63" t="s">
        <v>419</v>
      </c>
      <c r="O44" s="60" t="s">
        <v>420</v>
      </c>
      <c r="P44" s="63" t="s">
        <v>421</v>
      </c>
      <c r="Q44" s="63" t="s">
        <v>421</v>
      </c>
      <c r="R44" s="60" t="s">
        <v>422</v>
      </c>
      <c r="S44" s="64"/>
    </row>
    <row r="45" s="48" customFormat="1" ht="22.9" customHeight="1" spans="1:19">
      <c r="A45" s="58"/>
      <c r="B45" s="60"/>
      <c r="C45" s="61"/>
      <c r="D45" s="60"/>
      <c r="E45" s="60"/>
      <c r="F45" s="61"/>
      <c r="G45" s="62"/>
      <c r="H45" s="60"/>
      <c r="I45" s="60"/>
      <c r="J45" s="60" t="s">
        <v>428</v>
      </c>
      <c r="K45" s="60" t="s">
        <v>429</v>
      </c>
      <c r="L45" s="60" t="s">
        <v>418</v>
      </c>
      <c r="M45" s="63" t="s">
        <v>419</v>
      </c>
      <c r="N45" s="63" t="s">
        <v>419</v>
      </c>
      <c r="O45" s="60" t="s">
        <v>420</v>
      </c>
      <c r="P45" s="63" t="s">
        <v>421</v>
      </c>
      <c r="Q45" s="63" t="s">
        <v>421</v>
      </c>
      <c r="R45" s="60" t="s">
        <v>422</v>
      </c>
      <c r="S45" s="64"/>
    </row>
    <row r="46" s="48" customFormat="1" ht="22.9" customHeight="1" spans="1:19">
      <c r="A46" s="58"/>
      <c r="B46" s="60"/>
      <c r="C46" s="61"/>
      <c r="D46" s="60"/>
      <c r="E46" s="60"/>
      <c r="F46" s="61"/>
      <c r="G46" s="62"/>
      <c r="H46" s="60"/>
      <c r="I46" s="60" t="s">
        <v>430</v>
      </c>
      <c r="J46" s="60" t="s">
        <v>431</v>
      </c>
      <c r="K46" s="60" t="s">
        <v>432</v>
      </c>
      <c r="L46" s="60" t="s">
        <v>424</v>
      </c>
      <c r="M46" s="63" t="s">
        <v>433</v>
      </c>
      <c r="N46" s="63" t="s">
        <v>433</v>
      </c>
      <c r="O46" s="60" t="s">
        <v>420</v>
      </c>
      <c r="P46" s="63" t="s">
        <v>421</v>
      </c>
      <c r="Q46" s="63" t="s">
        <v>421</v>
      </c>
      <c r="R46" s="60" t="s">
        <v>427</v>
      </c>
      <c r="S46" s="64"/>
    </row>
    <row r="47" s="48" customFormat="1" ht="22.9" customHeight="1" spans="1:19">
      <c r="A47" s="58"/>
      <c r="B47" s="60" t="s">
        <v>449</v>
      </c>
      <c r="C47" s="61">
        <v>10</v>
      </c>
      <c r="D47" s="60" t="s">
        <v>450</v>
      </c>
      <c r="E47" s="60" t="s">
        <v>451</v>
      </c>
      <c r="F47" s="61" t="s">
        <v>452</v>
      </c>
      <c r="G47" s="62">
        <v>452200</v>
      </c>
      <c r="H47" s="60" t="s">
        <v>453</v>
      </c>
      <c r="I47" s="60" t="s">
        <v>415</v>
      </c>
      <c r="J47" s="60" t="s">
        <v>416</v>
      </c>
      <c r="K47" s="60" t="s">
        <v>454</v>
      </c>
      <c r="L47" s="60" t="s">
        <v>455</v>
      </c>
      <c r="M47" s="63" t="s">
        <v>456</v>
      </c>
      <c r="N47" s="63" t="s">
        <v>456</v>
      </c>
      <c r="O47" s="60" t="s">
        <v>457</v>
      </c>
      <c r="P47" s="63" t="s">
        <v>458</v>
      </c>
      <c r="Q47" s="63" t="s">
        <v>425</v>
      </c>
      <c r="R47" s="60" t="s">
        <v>422</v>
      </c>
      <c r="S47" s="64"/>
    </row>
    <row r="48" s="48" customFormat="1" ht="22.9" customHeight="1" spans="1:19">
      <c r="A48" s="58"/>
      <c r="B48" s="60"/>
      <c r="C48" s="61"/>
      <c r="D48" s="60"/>
      <c r="E48" s="60"/>
      <c r="F48" s="61"/>
      <c r="G48" s="62"/>
      <c r="H48" s="60"/>
      <c r="I48" s="60"/>
      <c r="J48" s="60"/>
      <c r="K48" s="60" t="s">
        <v>459</v>
      </c>
      <c r="L48" s="60" t="s">
        <v>418</v>
      </c>
      <c r="M48" s="63"/>
      <c r="N48" s="63" t="s">
        <v>460</v>
      </c>
      <c r="O48" s="60" t="s">
        <v>461</v>
      </c>
      <c r="P48" s="63"/>
      <c r="Q48" s="63" t="s">
        <v>425</v>
      </c>
      <c r="R48" s="60" t="s">
        <v>422</v>
      </c>
      <c r="S48" s="64"/>
    </row>
    <row r="49" s="48" customFormat="1" ht="22.9" customHeight="1" spans="1:19">
      <c r="A49" s="58"/>
      <c r="B49" s="60"/>
      <c r="C49" s="61"/>
      <c r="D49" s="60"/>
      <c r="E49" s="60"/>
      <c r="F49" s="61"/>
      <c r="G49" s="62"/>
      <c r="H49" s="60"/>
      <c r="I49" s="60"/>
      <c r="J49" s="60" t="s">
        <v>438</v>
      </c>
      <c r="K49" s="60" t="s">
        <v>462</v>
      </c>
      <c r="L49" s="60" t="s">
        <v>455</v>
      </c>
      <c r="M49" s="63" t="s">
        <v>456</v>
      </c>
      <c r="N49" s="63" t="s">
        <v>456</v>
      </c>
      <c r="O49" s="60" t="s">
        <v>457</v>
      </c>
      <c r="P49" s="63" t="s">
        <v>458</v>
      </c>
      <c r="Q49" s="63" t="s">
        <v>463</v>
      </c>
      <c r="R49" s="60" t="s">
        <v>422</v>
      </c>
      <c r="S49" s="64"/>
    </row>
    <row r="50" s="48" customFormat="1" ht="22.9" customHeight="1" spans="1:19">
      <c r="A50" s="58"/>
      <c r="B50" s="60"/>
      <c r="C50" s="61"/>
      <c r="D50" s="60"/>
      <c r="E50" s="60"/>
      <c r="F50" s="61"/>
      <c r="G50" s="62"/>
      <c r="H50" s="60"/>
      <c r="I50" s="60"/>
      <c r="J50" s="60" t="s">
        <v>428</v>
      </c>
      <c r="K50" s="60" t="s">
        <v>464</v>
      </c>
      <c r="L50" s="60" t="s">
        <v>418</v>
      </c>
      <c r="M50" s="63"/>
      <c r="N50" s="63" t="s">
        <v>465</v>
      </c>
      <c r="O50" s="60" t="s">
        <v>466</v>
      </c>
      <c r="P50" s="63"/>
      <c r="Q50" s="63" t="s">
        <v>425</v>
      </c>
      <c r="R50" s="60" t="s">
        <v>422</v>
      </c>
      <c r="S50" s="64"/>
    </row>
    <row r="51" s="48" customFormat="1" ht="22.9" customHeight="1" spans="1:19">
      <c r="A51" s="58"/>
      <c r="B51" s="60"/>
      <c r="C51" s="61"/>
      <c r="D51" s="60"/>
      <c r="E51" s="60"/>
      <c r="F51" s="61"/>
      <c r="G51" s="62"/>
      <c r="H51" s="60"/>
      <c r="I51" s="60"/>
      <c r="J51" s="60" t="s">
        <v>467</v>
      </c>
      <c r="K51" s="60" t="s">
        <v>468</v>
      </c>
      <c r="L51" s="60" t="s">
        <v>418</v>
      </c>
      <c r="M51" s="63"/>
      <c r="N51" s="63" t="s">
        <v>469</v>
      </c>
      <c r="O51" s="60" t="s">
        <v>470</v>
      </c>
      <c r="P51" s="63"/>
      <c r="Q51" s="63" t="s">
        <v>463</v>
      </c>
      <c r="R51" s="60" t="s">
        <v>422</v>
      </c>
      <c r="S51" s="64"/>
    </row>
    <row r="52" s="48" customFormat="1" ht="22.9" customHeight="1" spans="1:19">
      <c r="A52" s="58"/>
      <c r="B52" s="60"/>
      <c r="C52" s="61"/>
      <c r="D52" s="60"/>
      <c r="E52" s="60"/>
      <c r="F52" s="61"/>
      <c r="G52" s="62"/>
      <c r="H52" s="60"/>
      <c r="I52" s="60" t="s">
        <v>430</v>
      </c>
      <c r="J52" s="60" t="s">
        <v>471</v>
      </c>
      <c r="K52" s="60" t="s">
        <v>472</v>
      </c>
      <c r="L52" s="60" t="s">
        <v>455</v>
      </c>
      <c r="M52" s="63" t="s">
        <v>456</v>
      </c>
      <c r="N52" s="63" t="s">
        <v>456</v>
      </c>
      <c r="O52" s="60" t="s">
        <v>457</v>
      </c>
      <c r="P52" s="63" t="s">
        <v>458</v>
      </c>
      <c r="Q52" s="63" t="s">
        <v>425</v>
      </c>
      <c r="R52" s="60" t="s">
        <v>422</v>
      </c>
      <c r="S52" s="64"/>
    </row>
    <row r="53" s="48" customFormat="1" ht="22.9" customHeight="1" spans="1:19">
      <c r="A53" s="58"/>
      <c r="B53" s="60"/>
      <c r="C53" s="61"/>
      <c r="D53" s="60"/>
      <c r="E53" s="60"/>
      <c r="F53" s="61"/>
      <c r="G53" s="62"/>
      <c r="H53" s="60"/>
      <c r="I53" s="60" t="s">
        <v>473</v>
      </c>
      <c r="J53" s="60" t="s">
        <v>474</v>
      </c>
      <c r="K53" s="60" t="s">
        <v>475</v>
      </c>
      <c r="L53" s="60" t="s">
        <v>455</v>
      </c>
      <c r="M53" s="63"/>
      <c r="N53" s="63" t="s">
        <v>419</v>
      </c>
      <c r="O53" s="60" t="s">
        <v>420</v>
      </c>
      <c r="P53" s="63"/>
      <c r="Q53" s="63" t="s">
        <v>425</v>
      </c>
      <c r="R53" s="60" t="s">
        <v>422</v>
      </c>
      <c r="S53" s="64"/>
    </row>
    <row r="54" s="48" customFormat="1" ht="22.9" customHeight="1" spans="1:19">
      <c r="A54" s="58"/>
      <c r="B54" s="60" t="s">
        <v>476</v>
      </c>
      <c r="C54" s="61">
        <v>10</v>
      </c>
      <c r="D54" s="60" t="s">
        <v>436</v>
      </c>
      <c r="E54" s="60" t="s">
        <v>20</v>
      </c>
      <c r="F54" s="61" t="s">
        <v>291</v>
      </c>
      <c r="G54" s="62">
        <v>320000</v>
      </c>
      <c r="H54" s="60" t="s">
        <v>437</v>
      </c>
      <c r="I54" s="60" t="s">
        <v>415</v>
      </c>
      <c r="J54" s="60" t="s">
        <v>416</v>
      </c>
      <c r="K54" s="60" t="s">
        <v>423</v>
      </c>
      <c r="L54" s="60" t="s">
        <v>424</v>
      </c>
      <c r="M54" s="63" t="s">
        <v>425</v>
      </c>
      <c r="N54" s="63" t="s">
        <v>425</v>
      </c>
      <c r="O54" s="60" t="s">
        <v>426</v>
      </c>
      <c r="P54" s="63" t="s">
        <v>421</v>
      </c>
      <c r="Q54" s="63" t="s">
        <v>421</v>
      </c>
      <c r="R54" s="60" t="s">
        <v>427</v>
      </c>
      <c r="S54" s="64"/>
    </row>
    <row r="55" s="48" customFormat="1" ht="33" customHeight="1" spans="1:19">
      <c r="A55" s="58"/>
      <c r="B55" s="60"/>
      <c r="C55" s="61"/>
      <c r="D55" s="60"/>
      <c r="E55" s="60"/>
      <c r="F55" s="61"/>
      <c r="G55" s="62"/>
      <c r="H55" s="60"/>
      <c r="I55" s="60"/>
      <c r="J55" s="60" t="s">
        <v>438</v>
      </c>
      <c r="K55" s="60" t="s">
        <v>439</v>
      </c>
      <c r="L55" s="60" t="s">
        <v>424</v>
      </c>
      <c r="M55" s="63" t="s">
        <v>433</v>
      </c>
      <c r="N55" s="63" t="s">
        <v>433</v>
      </c>
      <c r="O55" s="60" t="s">
        <v>420</v>
      </c>
      <c r="P55" s="63" t="s">
        <v>421</v>
      </c>
      <c r="Q55" s="63" t="s">
        <v>421</v>
      </c>
      <c r="R55" s="60" t="s">
        <v>427</v>
      </c>
      <c r="S55" s="64"/>
    </row>
    <row r="56" s="48" customFormat="1" ht="22.9" customHeight="1" spans="1:19">
      <c r="A56" s="58"/>
      <c r="B56" s="60"/>
      <c r="C56" s="61"/>
      <c r="D56" s="60"/>
      <c r="E56" s="60"/>
      <c r="F56" s="61"/>
      <c r="G56" s="62"/>
      <c r="H56" s="60"/>
      <c r="I56" s="60" t="s">
        <v>430</v>
      </c>
      <c r="J56" s="60" t="s">
        <v>431</v>
      </c>
      <c r="K56" s="60" t="s">
        <v>441</v>
      </c>
      <c r="L56" s="60" t="s">
        <v>418</v>
      </c>
      <c r="M56" s="63" t="s">
        <v>419</v>
      </c>
      <c r="N56" s="63" t="s">
        <v>419</v>
      </c>
      <c r="O56" s="60" t="s">
        <v>420</v>
      </c>
      <c r="P56" s="63" t="s">
        <v>421</v>
      </c>
      <c r="Q56" s="63" t="s">
        <v>421</v>
      </c>
      <c r="R56" s="60" t="s">
        <v>422</v>
      </c>
      <c r="S56" s="64"/>
    </row>
    <row r="57" s="48" customFormat="1" ht="39" customHeight="1" spans="1:19">
      <c r="A57" s="58"/>
      <c r="B57" s="60"/>
      <c r="C57" s="61"/>
      <c r="D57" s="60"/>
      <c r="E57" s="60"/>
      <c r="F57" s="61"/>
      <c r="G57" s="62"/>
      <c r="H57" s="60"/>
      <c r="I57" s="60"/>
      <c r="J57" s="60"/>
      <c r="K57" s="60" t="s">
        <v>440</v>
      </c>
      <c r="L57" s="60" t="s">
        <v>424</v>
      </c>
      <c r="M57" s="63" t="s">
        <v>419</v>
      </c>
      <c r="N57" s="63" t="s">
        <v>419</v>
      </c>
      <c r="O57" s="60" t="s">
        <v>420</v>
      </c>
      <c r="P57" s="63" t="s">
        <v>421</v>
      </c>
      <c r="Q57" s="63" t="s">
        <v>421</v>
      </c>
      <c r="R57" s="60" t="s">
        <v>427</v>
      </c>
      <c r="S57" s="64"/>
    </row>
    <row r="58" s="48" customFormat="1" ht="50" customHeight="1" spans="1:19">
      <c r="A58" s="58"/>
      <c r="B58" s="60" t="s">
        <v>477</v>
      </c>
      <c r="C58" s="61">
        <v>10</v>
      </c>
      <c r="D58" s="60" t="s">
        <v>450</v>
      </c>
      <c r="E58" s="60" t="s">
        <v>478</v>
      </c>
      <c r="F58" s="61" t="s">
        <v>452</v>
      </c>
      <c r="G58" s="62"/>
      <c r="H58" s="60" t="s">
        <v>479</v>
      </c>
      <c r="I58" s="60" t="s">
        <v>430</v>
      </c>
      <c r="J58" s="60" t="s">
        <v>471</v>
      </c>
      <c r="K58" s="60" t="s">
        <v>480</v>
      </c>
      <c r="L58" s="60" t="s">
        <v>455</v>
      </c>
      <c r="M58" s="63" t="s">
        <v>419</v>
      </c>
      <c r="N58" s="63" t="s">
        <v>419</v>
      </c>
      <c r="O58" s="60" t="s">
        <v>481</v>
      </c>
      <c r="P58" s="63" t="s">
        <v>482</v>
      </c>
      <c r="Q58" s="63" t="s">
        <v>482</v>
      </c>
      <c r="R58" s="60" t="s">
        <v>422</v>
      </c>
      <c r="S58" s="64"/>
    </row>
    <row r="59" s="48" customFormat="1" ht="35" customHeight="1" spans="1:19">
      <c r="A59" s="58"/>
      <c r="B59" s="60" t="s">
        <v>483</v>
      </c>
      <c r="C59" s="61">
        <v>10</v>
      </c>
      <c r="D59" s="60" t="s">
        <v>450</v>
      </c>
      <c r="E59" s="60" t="s">
        <v>478</v>
      </c>
      <c r="F59" s="61" t="s">
        <v>452</v>
      </c>
      <c r="G59" s="62"/>
      <c r="H59" s="60" t="s">
        <v>484</v>
      </c>
      <c r="I59" s="60" t="s">
        <v>430</v>
      </c>
      <c r="J59" s="60" t="s">
        <v>471</v>
      </c>
      <c r="K59" s="60" t="s">
        <v>485</v>
      </c>
      <c r="L59" s="60" t="s">
        <v>455</v>
      </c>
      <c r="M59" s="63" t="s">
        <v>419</v>
      </c>
      <c r="N59" s="63" t="s">
        <v>419</v>
      </c>
      <c r="O59" s="60" t="s">
        <v>481</v>
      </c>
      <c r="P59" s="63" t="s">
        <v>482</v>
      </c>
      <c r="Q59" s="63" t="s">
        <v>482</v>
      </c>
      <c r="R59" s="60" t="s">
        <v>422</v>
      </c>
      <c r="S59" s="64"/>
    </row>
    <row r="60" s="48" customFormat="1" ht="35" customHeight="1" spans="1:19">
      <c r="A60" s="58"/>
      <c r="B60" s="60" t="s">
        <v>486</v>
      </c>
      <c r="C60" s="61">
        <v>10</v>
      </c>
      <c r="D60" s="60" t="s">
        <v>450</v>
      </c>
      <c r="E60" s="60" t="s">
        <v>478</v>
      </c>
      <c r="F60" s="61" t="s">
        <v>452</v>
      </c>
      <c r="G60" s="62"/>
      <c r="H60" s="60" t="s">
        <v>487</v>
      </c>
      <c r="I60" s="60" t="s">
        <v>430</v>
      </c>
      <c r="J60" s="60" t="s">
        <v>471</v>
      </c>
      <c r="K60" s="60" t="s">
        <v>488</v>
      </c>
      <c r="L60" s="60" t="s">
        <v>455</v>
      </c>
      <c r="M60" s="63" t="s">
        <v>419</v>
      </c>
      <c r="N60" s="63" t="s">
        <v>419</v>
      </c>
      <c r="O60" s="60" t="s">
        <v>481</v>
      </c>
      <c r="P60" s="63" t="s">
        <v>482</v>
      </c>
      <c r="Q60" s="63" t="s">
        <v>482</v>
      </c>
      <c r="R60" s="60" t="s">
        <v>422</v>
      </c>
      <c r="S60" s="64"/>
    </row>
    <row r="61" s="48" customFormat="1" ht="35" customHeight="1" spans="1:19">
      <c r="A61" s="58"/>
      <c r="B61" s="60" t="s">
        <v>489</v>
      </c>
      <c r="C61" s="61">
        <v>10</v>
      </c>
      <c r="D61" s="60" t="s">
        <v>450</v>
      </c>
      <c r="E61" s="60" t="s">
        <v>478</v>
      </c>
      <c r="F61" s="61" t="s">
        <v>452</v>
      </c>
      <c r="G61" s="62"/>
      <c r="H61" s="60" t="s">
        <v>490</v>
      </c>
      <c r="I61" s="60" t="s">
        <v>430</v>
      </c>
      <c r="J61" s="60" t="s">
        <v>471</v>
      </c>
      <c r="K61" s="60" t="s">
        <v>491</v>
      </c>
      <c r="L61" s="60" t="s">
        <v>455</v>
      </c>
      <c r="M61" s="63" t="s">
        <v>419</v>
      </c>
      <c r="N61" s="63" t="s">
        <v>419</v>
      </c>
      <c r="O61" s="60" t="s">
        <v>481</v>
      </c>
      <c r="P61" s="63" t="s">
        <v>482</v>
      </c>
      <c r="Q61" s="63" t="s">
        <v>482</v>
      </c>
      <c r="R61" s="60" t="s">
        <v>422</v>
      </c>
      <c r="S61" s="64"/>
    </row>
    <row r="62" s="48" customFormat="1" ht="22.9" customHeight="1" spans="1:19">
      <c r="A62" s="58" t="s">
        <v>492</v>
      </c>
      <c r="B62" s="60" t="s">
        <v>411</v>
      </c>
      <c r="C62" s="61">
        <v>10</v>
      </c>
      <c r="D62" s="60" t="s">
        <v>412</v>
      </c>
      <c r="E62" s="60" t="s">
        <v>20</v>
      </c>
      <c r="F62" s="61" t="s">
        <v>413</v>
      </c>
      <c r="G62" s="62">
        <v>203567.32</v>
      </c>
      <c r="H62" s="60" t="s">
        <v>414</v>
      </c>
      <c r="I62" s="60" t="s">
        <v>415</v>
      </c>
      <c r="J62" s="60" t="s">
        <v>416</v>
      </c>
      <c r="K62" s="60" t="s">
        <v>423</v>
      </c>
      <c r="L62" s="60" t="s">
        <v>424</v>
      </c>
      <c r="M62" s="63" t="s">
        <v>425</v>
      </c>
      <c r="N62" s="63" t="s">
        <v>425</v>
      </c>
      <c r="O62" s="60" t="s">
        <v>426</v>
      </c>
      <c r="P62" s="63" t="s">
        <v>421</v>
      </c>
      <c r="Q62" s="63" t="s">
        <v>421</v>
      </c>
      <c r="R62" s="60" t="s">
        <v>427</v>
      </c>
      <c r="S62" s="64"/>
    </row>
    <row r="63" s="48" customFormat="1" ht="22.9" customHeight="1" spans="1:19">
      <c r="A63" s="58"/>
      <c r="B63" s="60"/>
      <c r="C63" s="61"/>
      <c r="D63" s="60"/>
      <c r="E63" s="60"/>
      <c r="F63" s="61"/>
      <c r="G63" s="62"/>
      <c r="H63" s="60"/>
      <c r="I63" s="60"/>
      <c r="J63" s="60"/>
      <c r="K63" s="60" t="s">
        <v>417</v>
      </c>
      <c r="L63" s="60" t="s">
        <v>418</v>
      </c>
      <c r="M63" s="63" t="s">
        <v>419</v>
      </c>
      <c r="N63" s="63" t="s">
        <v>419</v>
      </c>
      <c r="O63" s="60" t="s">
        <v>420</v>
      </c>
      <c r="P63" s="63" t="s">
        <v>421</v>
      </c>
      <c r="Q63" s="63" t="s">
        <v>421</v>
      </c>
      <c r="R63" s="60" t="s">
        <v>422</v>
      </c>
      <c r="S63" s="64"/>
    </row>
    <row r="64" s="48" customFormat="1" ht="22.9" customHeight="1" spans="1:19">
      <c r="A64" s="58"/>
      <c r="B64" s="60"/>
      <c r="C64" s="61"/>
      <c r="D64" s="60"/>
      <c r="E64" s="60"/>
      <c r="F64" s="61"/>
      <c r="G64" s="62"/>
      <c r="H64" s="60"/>
      <c r="I64" s="60"/>
      <c r="J64" s="60" t="s">
        <v>428</v>
      </c>
      <c r="K64" s="60" t="s">
        <v>429</v>
      </c>
      <c r="L64" s="60" t="s">
        <v>418</v>
      </c>
      <c r="M64" s="63" t="s">
        <v>419</v>
      </c>
      <c r="N64" s="63" t="s">
        <v>419</v>
      </c>
      <c r="O64" s="60" t="s">
        <v>420</v>
      </c>
      <c r="P64" s="63" t="s">
        <v>421</v>
      </c>
      <c r="Q64" s="63" t="s">
        <v>421</v>
      </c>
      <c r="R64" s="60" t="s">
        <v>422</v>
      </c>
      <c r="S64" s="64"/>
    </row>
    <row r="65" s="48" customFormat="1" ht="22.9" customHeight="1" spans="1:19">
      <c r="A65" s="58"/>
      <c r="B65" s="60"/>
      <c r="C65" s="61"/>
      <c r="D65" s="60"/>
      <c r="E65" s="60"/>
      <c r="F65" s="61"/>
      <c r="G65" s="62"/>
      <c r="H65" s="60"/>
      <c r="I65" s="60" t="s">
        <v>430</v>
      </c>
      <c r="J65" s="60" t="s">
        <v>431</v>
      </c>
      <c r="K65" s="60" t="s">
        <v>432</v>
      </c>
      <c r="L65" s="60" t="s">
        <v>424</v>
      </c>
      <c r="M65" s="63" t="s">
        <v>433</v>
      </c>
      <c r="N65" s="63" t="s">
        <v>433</v>
      </c>
      <c r="O65" s="60" t="s">
        <v>420</v>
      </c>
      <c r="P65" s="63" t="s">
        <v>421</v>
      </c>
      <c r="Q65" s="63" t="s">
        <v>421</v>
      </c>
      <c r="R65" s="60" t="s">
        <v>427</v>
      </c>
      <c r="S65" s="64"/>
    </row>
    <row r="66" s="48" customFormat="1" ht="22.9" customHeight="1" spans="1:19">
      <c r="A66" s="58"/>
      <c r="B66" s="60" t="s">
        <v>435</v>
      </c>
      <c r="C66" s="61">
        <v>10</v>
      </c>
      <c r="D66" s="60" t="s">
        <v>436</v>
      </c>
      <c r="E66" s="60" t="s">
        <v>20</v>
      </c>
      <c r="F66" s="61" t="s">
        <v>291</v>
      </c>
      <c r="G66" s="62">
        <v>27630</v>
      </c>
      <c r="H66" s="60" t="s">
        <v>437</v>
      </c>
      <c r="I66" s="60" t="s">
        <v>415</v>
      </c>
      <c r="J66" s="60" t="s">
        <v>416</v>
      </c>
      <c r="K66" s="60" t="s">
        <v>423</v>
      </c>
      <c r="L66" s="60" t="s">
        <v>424</v>
      </c>
      <c r="M66" s="63" t="s">
        <v>425</v>
      </c>
      <c r="N66" s="63" t="s">
        <v>425</v>
      </c>
      <c r="O66" s="60" t="s">
        <v>426</v>
      </c>
      <c r="P66" s="63" t="s">
        <v>421</v>
      </c>
      <c r="Q66" s="63" t="s">
        <v>421</v>
      </c>
      <c r="R66" s="60" t="s">
        <v>427</v>
      </c>
      <c r="S66" s="64"/>
    </row>
    <row r="67" s="48" customFormat="1" ht="42" customHeight="1" spans="1:19">
      <c r="A67" s="58"/>
      <c r="B67" s="60"/>
      <c r="C67" s="61"/>
      <c r="D67" s="60"/>
      <c r="E67" s="60"/>
      <c r="F67" s="61"/>
      <c r="G67" s="62"/>
      <c r="H67" s="60"/>
      <c r="I67" s="60"/>
      <c r="J67" s="60" t="s">
        <v>438</v>
      </c>
      <c r="K67" s="60" t="s">
        <v>439</v>
      </c>
      <c r="L67" s="60" t="s">
        <v>424</v>
      </c>
      <c r="M67" s="63" t="s">
        <v>433</v>
      </c>
      <c r="N67" s="63" t="s">
        <v>433</v>
      </c>
      <c r="O67" s="60" t="s">
        <v>420</v>
      </c>
      <c r="P67" s="63" t="s">
        <v>421</v>
      </c>
      <c r="Q67" s="63" t="s">
        <v>421</v>
      </c>
      <c r="R67" s="60" t="s">
        <v>427</v>
      </c>
      <c r="S67" s="64"/>
    </row>
    <row r="68" s="48" customFormat="1" ht="35" customHeight="1" spans="1:19">
      <c r="A68" s="58"/>
      <c r="B68" s="60"/>
      <c r="C68" s="61"/>
      <c r="D68" s="60"/>
      <c r="E68" s="60"/>
      <c r="F68" s="61"/>
      <c r="G68" s="62"/>
      <c r="H68" s="60"/>
      <c r="I68" s="60" t="s">
        <v>430</v>
      </c>
      <c r="J68" s="60" t="s">
        <v>431</v>
      </c>
      <c r="K68" s="60" t="s">
        <v>440</v>
      </c>
      <c r="L68" s="60" t="s">
        <v>424</v>
      </c>
      <c r="M68" s="63" t="s">
        <v>419</v>
      </c>
      <c r="N68" s="63" t="s">
        <v>419</v>
      </c>
      <c r="O68" s="60" t="s">
        <v>420</v>
      </c>
      <c r="P68" s="63" t="s">
        <v>421</v>
      </c>
      <c r="Q68" s="63" t="s">
        <v>421</v>
      </c>
      <c r="R68" s="60" t="s">
        <v>427</v>
      </c>
      <c r="S68" s="64"/>
    </row>
    <row r="69" s="48" customFormat="1" ht="22.9" customHeight="1" spans="1:19">
      <c r="A69" s="58"/>
      <c r="B69" s="60"/>
      <c r="C69" s="61"/>
      <c r="D69" s="60"/>
      <c r="E69" s="60"/>
      <c r="F69" s="61"/>
      <c r="G69" s="62"/>
      <c r="H69" s="60"/>
      <c r="I69" s="60"/>
      <c r="J69" s="60"/>
      <c r="K69" s="60" t="s">
        <v>441</v>
      </c>
      <c r="L69" s="60" t="s">
        <v>418</v>
      </c>
      <c r="M69" s="63" t="s">
        <v>419</v>
      </c>
      <c r="N69" s="63" t="s">
        <v>419</v>
      </c>
      <c r="O69" s="60" t="s">
        <v>420</v>
      </c>
      <c r="P69" s="63" t="s">
        <v>421</v>
      </c>
      <c r="Q69" s="63" t="s">
        <v>421</v>
      </c>
      <c r="R69" s="60" t="s">
        <v>422</v>
      </c>
      <c r="S69" s="64"/>
    </row>
    <row r="70" s="48" customFormat="1" ht="22.9" customHeight="1" spans="1:19">
      <c r="A70" s="58"/>
      <c r="B70" s="60" t="s">
        <v>442</v>
      </c>
      <c r="C70" s="61">
        <v>10</v>
      </c>
      <c r="D70" s="60" t="s">
        <v>412</v>
      </c>
      <c r="E70" s="60" t="s">
        <v>20</v>
      </c>
      <c r="F70" s="61" t="s">
        <v>413</v>
      </c>
      <c r="G70" s="62">
        <v>31354.3</v>
      </c>
      <c r="H70" s="60" t="s">
        <v>414</v>
      </c>
      <c r="I70" s="60" t="s">
        <v>415</v>
      </c>
      <c r="J70" s="60" t="s">
        <v>416</v>
      </c>
      <c r="K70" s="60" t="s">
        <v>417</v>
      </c>
      <c r="L70" s="60" t="s">
        <v>418</v>
      </c>
      <c r="M70" s="63" t="s">
        <v>419</v>
      </c>
      <c r="N70" s="63" t="s">
        <v>419</v>
      </c>
      <c r="O70" s="60" t="s">
        <v>420</v>
      </c>
      <c r="P70" s="63" t="s">
        <v>421</v>
      </c>
      <c r="Q70" s="63" t="s">
        <v>421</v>
      </c>
      <c r="R70" s="60" t="s">
        <v>422</v>
      </c>
      <c r="S70" s="64"/>
    </row>
    <row r="71" s="48" customFormat="1" ht="22.9" customHeight="1" spans="1:19">
      <c r="A71" s="58"/>
      <c r="B71" s="60"/>
      <c r="C71" s="61"/>
      <c r="D71" s="60"/>
      <c r="E71" s="60"/>
      <c r="F71" s="61"/>
      <c r="G71" s="62"/>
      <c r="H71" s="60"/>
      <c r="I71" s="60"/>
      <c r="J71" s="60"/>
      <c r="K71" s="60" t="s">
        <v>423</v>
      </c>
      <c r="L71" s="60" t="s">
        <v>424</v>
      </c>
      <c r="M71" s="63" t="s">
        <v>425</v>
      </c>
      <c r="N71" s="63" t="s">
        <v>425</v>
      </c>
      <c r="O71" s="60" t="s">
        <v>426</v>
      </c>
      <c r="P71" s="63" t="s">
        <v>421</v>
      </c>
      <c r="Q71" s="63" t="s">
        <v>421</v>
      </c>
      <c r="R71" s="60" t="s">
        <v>427</v>
      </c>
      <c r="S71" s="64"/>
    </row>
    <row r="72" s="48" customFormat="1" ht="22.9" customHeight="1" spans="1:19">
      <c r="A72" s="58"/>
      <c r="B72" s="60"/>
      <c r="C72" s="61"/>
      <c r="D72" s="60"/>
      <c r="E72" s="60"/>
      <c r="F72" s="61"/>
      <c r="G72" s="62"/>
      <c r="H72" s="60"/>
      <c r="I72" s="60"/>
      <c r="J72" s="60" t="s">
        <v>428</v>
      </c>
      <c r="K72" s="60" t="s">
        <v>429</v>
      </c>
      <c r="L72" s="60" t="s">
        <v>418</v>
      </c>
      <c r="M72" s="63" t="s">
        <v>419</v>
      </c>
      <c r="N72" s="63" t="s">
        <v>419</v>
      </c>
      <c r="O72" s="60" t="s">
        <v>420</v>
      </c>
      <c r="P72" s="63" t="s">
        <v>421</v>
      </c>
      <c r="Q72" s="63" t="s">
        <v>421</v>
      </c>
      <c r="R72" s="60" t="s">
        <v>422</v>
      </c>
      <c r="S72" s="64"/>
    </row>
    <row r="73" s="48" customFormat="1" ht="22.9" customHeight="1" spans="1:19">
      <c r="A73" s="58"/>
      <c r="B73" s="60"/>
      <c r="C73" s="61"/>
      <c r="D73" s="60"/>
      <c r="E73" s="60"/>
      <c r="F73" s="61"/>
      <c r="G73" s="62"/>
      <c r="H73" s="60"/>
      <c r="I73" s="60" t="s">
        <v>430</v>
      </c>
      <c r="J73" s="60" t="s">
        <v>431</v>
      </c>
      <c r="K73" s="60" t="s">
        <v>432</v>
      </c>
      <c r="L73" s="60" t="s">
        <v>424</v>
      </c>
      <c r="M73" s="63" t="s">
        <v>433</v>
      </c>
      <c r="N73" s="63" t="s">
        <v>433</v>
      </c>
      <c r="O73" s="60" t="s">
        <v>420</v>
      </c>
      <c r="P73" s="63" t="s">
        <v>421</v>
      </c>
      <c r="Q73" s="63" t="s">
        <v>421</v>
      </c>
      <c r="R73" s="60" t="s">
        <v>427</v>
      </c>
      <c r="S73" s="64"/>
    </row>
    <row r="74" s="48" customFormat="1" ht="22.9" customHeight="1" spans="1:19">
      <c r="A74" s="58"/>
      <c r="B74" s="60" t="s">
        <v>443</v>
      </c>
      <c r="C74" s="61">
        <v>10</v>
      </c>
      <c r="D74" s="60" t="s">
        <v>412</v>
      </c>
      <c r="E74" s="60" t="s">
        <v>20</v>
      </c>
      <c r="F74" s="61" t="s">
        <v>413</v>
      </c>
      <c r="G74" s="62">
        <v>15677.14</v>
      </c>
      <c r="H74" s="60" t="s">
        <v>414</v>
      </c>
      <c r="I74" s="60" t="s">
        <v>415</v>
      </c>
      <c r="J74" s="60" t="s">
        <v>416</v>
      </c>
      <c r="K74" s="60" t="s">
        <v>417</v>
      </c>
      <c r="L74" s="60" t="s">
        <v>418</v>
      </c>
      <c r="M74" s="63" t="s">
        <v>419</v>
      </c>
      <c r="N74" s="63" t="s">
        <v>419</v>
      </c>
      <c r="O74" s="60" t="s">
        <v>420</v>
      </c>
      <c r="P74" s="63" t="s">
        <v>421</v>
      </c>
      <c r="Q74" s="63" t="s">
        <v>421</v>
      </c>
      <c r="R74" s="60" t="s">
        <v>422</v>
      </c>
      <c r="S74" s="64"/>
    </row>
    <row r="75" s="48" customFormat="1" ht="22.9" customHeight="1" spans="1:19">
      <c r="A75" s="58"/>
      <c r="B75" s="60"/>
      <c r="C75" s="61"/>
      <c r="D75" s="60"/>
      <c r="E75" s="60"/>
      <c r="F75" s="61"/>
      <c r="G75" s="62"/>
      <c r="H75" s="60"/>
      <c r="I75" s="60"/>
      <c r="J75" s="60"/>
      <c r="K75" s="60" t="s">
        <v>423</v>
      </c>
      <c r="L75" s="60" t="s">
        <v>424</v>
      </c>
      <c r="M75" s="63" t="s">
        <v>425</v>
      </c>
      <c r="N75" s="63" t="s">
        <v>425</v>
      </c>
      <c r="O75" s="60" t="s">
        <v>426</v>
      </c>
      <c r="P75" s="63" t="s">
        <v>421</v>
      </c>
      <c r="Q75" s="63" t="s">
        <v>421</v>
      </c>
      <c r="R75" s="60" t="s">
        <v>427</v>
      </c>
      <c r="S75" s="64"/>
    </row>
    <row r="76" s="48" customFormat="1" ht="22.9" customHeight="1" spans="1:19">
      <c r="A76" s="58"/>
      <c r="B76" s="60"/>
      <c r="C76" s="61"/>
      <c r="D76" s="60"/>
      <c r="E76" s="60"/>
      <c r="F76" s="61"/>
      <c r="G76" s="62"/>
      <c r="H76" s="60"/>
      <c r="I76" s="60"/>
      <c r="J76" s="60" t="s">
        <v>428</v>
      </c>
      <c r="K76" s="60" t="s">
        <v>429</v>
      </c>
      <c r="L76" s="60" t="s">
        <v>418</v>
      </c>
      <c r="M76" s="63" t="s">
        <v>419</v>
      </c>
      <c r="N76" s="63" t="s">
        <v>419</v>
      </c>
      <c r="O76" s="60" t="s">
        <v>420</v>
      </c>
      <c r="P76" s="63" t="s">
        <v>421</v>
      </c>
      <c r="Q76" s="63" t="s">
        <v>421</v>
      </c>
      <c r="R76" s="60" t="s">
        <v>422</v>
      </c>
      <c r="S76" s="64"/>
    </row>
    <row r="77" s="48" customFormat="1" ht="22.9" customHeight="1" spans="1:19">
      <c r="A77" s="58"/>
      <c r="B77" s="60"/>
      <c r="C77" s="61"/>
      <c r="D77" s="60"/>
      <c r="E77" s="60"/>
      <c r="F77" s="61"/>
      <c r="G77" s="62"/>
      <c r="H77" s="60"/>
      <c r="I77" s="60" t="s">
        <v>430</v>
      </c>
      <c r="J77" s="60" t="s">
        <v>431</v>
      </c>
      <c r="K77" s="60" t="s">
        <v>432</v>
      </c>
      <c r="L77" s="60" t="s">
        <v>424</v>
      </c>
      <c r="M77" s="63" t="s">
        <v>433</v>
      </c>
      <c r="N77" s="63" t="s">
        <v>433</v>
      </c>
      <c r="O77" s="60" t="s">
        <v>420</v>
      </c>
      <c r="P77" s="63" t="s">
        <v>421</v>
      </c>
      <c r="Q77" s="63" t="s">
        <v>421</v>
      </c>
      <c r="R77" s="60" t="s">
        <v>427</v>
      </c>
      <c r="S77" s="64"/>
    </row>
    <row r="78" s="48" customFormat="1" ht="22.9" customHeight="1" spans="1:19">
      <c r="A78" s="58"/>
      <c r="B78" s="60" t="s">
        <v>493</v>
      </c>
      <c r="C78" s="61">
        <v>10</v>
      </c>
      <c r="D78" s="60" t="s">
        <v>412</v>
      </c>
      <c r="E78" s="60" t="s">
        <v>20</v>
      </c>
      <c r="F78" s="61" t="s">
        <v>413</v>
      </c>
      <c r="G78" s="62">
        <v>21132</v>
      </c>
      <c r="H78" s="60" t="s">
        <v>414</v>
      </c>
      <c r="I78" s="60" t="s">
        <v>415</v>
      </c>
      <c r="J78" s="60" t="s">
        <v>416</v>
      </c>
      <c r="K78" s="60" t="s">
        <v>417</v>
      </c>
      <c r="L78" s="60" t="s">
        <v>418</v>
      </c>
      <c r="M78" s="63" t="s">
        <v>419</v>
      </c>
      <c r="N78" s="63" t="s">
        <v>419</v>
      </c>
      <c r="O78" s="60" t="s">
        <v>420</v>
      </c>
      <c r="P78" s="63" t="s">
        <v>421</v>
      </c>
      <c r="Q78" s="63" t="s">
        <v>421</v>
      </c>
      <c r="R78" s="60" t="s">
        <v>422</v>
      </c>
      <c r="S78" s="64"/>
    </row>
    <row r="79" s="48" customFormat="1" ht="22.9" customHeight="1" spans="1:19">
      <c r="A79" s="58"/>
      <c r="B79" s="60"/>
      <c r="C79" s="61"/>
      <c r="D79" s="60"/>
      <c r="E79" s="60"/>
      <c r="F79" s="61"/>
      <c r="G79" s="62"/>
      <c r="H79" s="60"/>
      <c r="I79" s="60"/>
      <c r="J79" s="60"/>
      <c r="K79" s="60" t="s">
        <v>423</v>
      </c>
      <c r="L79" s="60" t="s">
        <v>424</v>
      </c>
      <c r="M79" s="63" t="s">
        <v>425</v>
      </c>
      <c r="N79" s="63" t="s">
        <v>425</v>
      </c>
      <c r="O79" s="60" t="s">
        <v>426</v>
      </c>
      <c r="P79" s="63" t="s">
        <v>421</v>
      </c>
      <c r="Q79" s="63" t="s">
        <v>421</v>
      </c>
      <c r="R79" s="60" t="s">
        <v>427</v>
      </c>
      <c r="S79" s="64"/>
    </row>
    <row r="80" s="48" customFormat="1" ht="22.9" customHeight="1" spans="1:19">
      <c r="A80" s="58"/>
      <c r="B80" s="60"/>
      <c r="C80" s="61"/>
      <c r="D80" s="60"/>
      <c r="E80" s="60"/>
      <c r="F80" s="61"/>
      <c r="G80" s="62"/>
      <c r="H80" s="60"/>
      <c r="I80" s="60"/>
      <c r="J80" s="60" t="s">
        <v>428</v>
      </c>
      <c r="K80" s="60" t="s">
        <v>429</v>
      </c>
      <c r="L80" s="60" t="s">
        <v>418</v>
      </c>
      <c r="M80" s="63" t="s">
        <v>419</v>
      </c>
      <c r="N80" s="63" t="s">
        <v>419</v>
      </c>
      <c r="O80" s="60" t="s">
        <v>420</v>
      </c>
      <c r="P80" s="63" t="s">
        <v>421</v>
      </c>
      <c r="Q80" s="63" t="s">
        <v>421</v>
      </c>
      <c r="R80" s="60" t="s">
        <v>422</v>
      </c>
      <c r="S80" s="64"/>
    </row>
    <row r="81" s="48" customFormat="1" ht="22.9" customHeight="1" spans="1:19">
      <c r="A81" s="58"/>
      <c r="B81" s="60"/>
      <c r="C81" s="61"/>
      <c r="D81" s="60"/>
      <c r="E81" s="60"/>
      <c r="F81" s="61"/>
      <c r="G81" s="62"/>
      <c r="H81" s="60"/>
      <c r="I81" s="60" t="s">
        <v>430</v>
      </c>
      <c r="J81" s="60" t="s">
        <v>431</v>
      </c>
      <c r="K81" s="60" t="s">
        <v>432</v>
      </c>
      <c r="L81" s="60" t="s">
        <v>424</v>
      </c>
      <c r="M81" s="63" t="s">
        <v>433</v>
      </c>
      <c r="N81" s="63" t="s">
        <v>433</v>
      </c>
      <c r="O81" s="60" t="s">
        <v>420</v>
      </c>
      <c r="P81" s="63" t="s">
        <v>421</v>
      </c>
      <c r="Q81" s="63" t="s">
        <v>421</v>
      </c>
      <c r="R81" s="60" t="s">
        <v>427</v>
      </c>
      <c r="S81" s="64"/>
    </row>
    <row r="82" s="48" customFormat="1" ht="22.9" customHeight="1" spans="1:19">
      <c r="A82" s="58"/>
      <c r="B82" s="60" t="s">
        <v>445</v>
      </c>
      <c r="C82" s="61">
        <v>10</v>
      </c>
      <c r="D82" s="60" t="s">
        <v>412</v>
      </c>
      <c r="E82" s="60" t="s">
        <v>20</v>
      </c>
      <c r="F82" s="61" t="s">
        <v>413</v>
      </c>
      <c r="G82" s="62">
        <v>1733.83</v>
      </c>
      <c r="H82" s="60" t="s">
        <v>414</v>
      </c>
      <c r="I82" s="60" t="s">
        <v>415</v>
      </c>
      <c r="J82" s="60" t="s">
        <v>416</v>
      </c>
      <c r="K82" s="60" t="s">
        <v>417</v>
      </c>
      <c r="L82" s="60" t="s">
        <v>418</v>
      </c>
      <c r="M82" s="63" t="s">
        <v>419</v>
      </c>
      <c r="N82" s="63" t="s">
        <v>419</v>
      </c>
      <c r="O82" s="60" t="s">
        <v>420</v>
      </c>
      <c r="P82" s="63" t="s">
        <v>421</v>
      </c>
      <c r="Q82" s="63" t="s">
        <v>421</v>
      </c>
      <c r="R82" s="60" t="s">
        <v>422</v>
      </c>
      <c r="S82" s="64"/>
    </row>
    <row r="83" s="48" customFormat="1" ht="22.9" customHeight="1" spans="1:19">
      <c r="A83" s="58"/>
      <c r="B83" s="60"/>
      <c r="C83" s="61"/>
      <c r="D83" s="60"/>
      <c r="E83" s="60"/>
      <c r="F83" s="61"/>
      <c r="G83" s="62"/>
      <c r="H83" s="60"/>
      <c r="I83" s="60"/>
      <c r="J83" s="60"/>
      <c r="K83" s="60" t="s">
        <v>423</v>
      </c>
      <c r="L83" s="60" t="s">
        <v>424</v>
      </c>
      <c r="M83" s="63" t="s">
        <v>425</v>
      </c>
      <c r="N83" s="63" t="s">
        <v>425</v>
      </c>
      <c r="O83" s="60" t="s">
        <v>426</v>
      </c>
      <c r="P83" s="63" t="s">
        <v>421</v>
      </c>
      <c r="Q83" s="63" t="s">
        <v>421</v>
      </c>
      <c r="R83" s="60" t="s">
        <v>427</v>
      </c>
      <c r="S83" s="64"/>
    </row>
    <row r="84" s="48" customFormat="1" ht="22.9" customHeight="1" spans="1:19">
      <c r="A84" s="58"/>
      <c r="B84" s="60"/>
      <c r="C84" s="61"/>
      <c r="D84" s="60"/>
      <c r="E84" s="60"/>
      <c r="F84" s="61"/>
      <c r="G84" s="62"/>
      <c r="H84" s="60"/>
      <c r="I84" s="60"/>
      <c r="J84" s="60" t="s">
        <v>428</v>
      </c>
      <c r="K84" s="60" t="s">
        <v>429</v>
      </c>
      <c r="L84" s="60" t="s">
        <v>418</v>
      </c>
      <c r="M84" s="63" t="s">
        <v>419</v>
      </c>
      <c r="N84" s="63" t="s">
        <v>419</v>
      </c>
      <c r="O84" s="60" t="s">
        <v>420</v>
      </c>
      <c r="P84" s="63" t="s">
        <v>421</v>
      </c>
      <c r="Q84" s="63" t="s">
        <v>421</v>
      </c>
      <c r="R84" s="60" t="s">
        <v>422</v>
      </c>
      <c r="S84" s="64"/>
    </row>
    <row r="85" s="48" customFormat="1" ht="22.9" customHeight="1" spans="1:19">
      <c r="A85" s="58"/>
      <c r="B85" s="60"/>
      <c r="C85" s="61"/>
      <c r="D85" s="60"/>
      <c r="E85" s="60"/>
      <c r="F85" s="61"/>
      <c r="G85" s="62"/>
      <c r="H85" s="60"/>
      <c r="I85" s="60" t="s">
        <v>430</v>
      </c>
      <c r="J85" s="60" t="s">
        <v>431</v>
      </c>
      <c r="K85" s="60" t="s">
        <v>432</v>
      </c>
      <c r="L85" s="60" t="s">
        <v>424</v>
      </c>
      <c r="M85" s="63" t="s">
        <v>433</v>
      </c>
      <c r="N85" s="63" t="s">
        <v>433</v>
      </c>
      <c r="O85" s="60" t="s">
        <v>420</v>
      </c>
      <c r="P85" s="63" t="s">
        <v>421</v>
      </c>
      <c r="Q85" s="63" t="s">
        <v>421</v>
      </c>
      <c r="R85" s="60" t="s">
        <v>427</v>
      </c>
      <c r="S85" s="64"/>
    </row>
    <row r="86" s="48" customFormat="1" ht="22.9" customHeight="1" spans="1:19">
      <c r="A86" s="58"/>
      <c r="B86" s="60" t="s">
        <v>446</v>
      </c>
      <c r="C86" s="61">
        <v>10</v>
      </c>
      <c r="D86" s="60" t="s">
        <v>412</v>
      </c>
      <c r="E86" s="60" t="s">
        <v>20</v>
      </c>
      <c r="F86" s="61" t="s">
        <v>413</v>
      </c>
      <c r="G86" s="62">
        <v>34416</v>
      </c>
      <c r="H86" s="60" t="s">
        <v>414</v>
      </c>
      <c r="I86" s="60" t="s">
        <v>415</v>
      </c>
      <c r="J86" s="60" t="s">
        <v>416</v>
      </c>
      <c r="K86" s="60" t="s">
        <v>417</v>
      </c>
      <c r="L86" s="60" t="s">
        <v>418</v>
      </c>
      <c r="M86" s="63" t="s">
        <v>419</v>
      </c>
      <c r="N86" s="63" t="s">
        <v>419</v>
      </c>
      <c r="O86" s="60" t="s">
        <v>420</v>
      </c>
      <c r="P86" s="63" t="s">
        <v>421</v>
      </c>
      <c r="Q86" s="63" t="s">
        <v>421</v>
      </c>
      <c r="R86" s="60" t="s">
        <v>422</v>
      </c>
      <c r="S86" s="64"/>
    </row>
    <row r="87" s="48" customFormat="1" ht="22.9" customHeight="1" spans="1:19">
      <c r="A87" s="58"/>
      <c r="B87" s="60"/>
      <c r="C87" s="61"/>
      <c r="D87" s="60"/>
      <c r="E87" s="60"/>
      <c r="F87" s="61"/>
      <c r="G87" s="62"/>
      <c r="H87" s="60"/>
      <c r="I87" s="60"/>
      <c r="J87" s="60"/>
      <c r="K87" s="60" t="s">
        <v>423</v>
      </c>
      <c r="L87" s="60" t="s">
        <v>424</v>
      </c>
      <c r="M87" s="63" t="s">
        <v>425</v>
      </c>
      <c r="N87" s="63" t="s">
        <v>425</v>
      </c>
      <c r="O87" s="60" t="s">
        <v>426</v>
      </c>
      <c r="P87" s="63" t="s">
        <v>421</v>
      </c>
      <c r="Q87" s="63" t="s">
        <v>421</v>
      </c>
      <c r="R87" s="60" t="s">
        <v>427</v>
      </c>
      <c r="S87" s="64"/>
    </row>
    <row r="88" s="48" customFormat="1" ht="22.9" customHeight="1" spans="1:19">
      <c r="A88" s="58"/>
      <c r="B88" s="60"/>
      <c r="C88" s="61"/>
      <c r="D88" s="60"/>
      <c r="E88" s="60"/>
      <c r="F88" s="61"/>
      <c r="G88" s="62"/>
      <c r="H88" s="60"/>
      <c r="I88" s="60"/>
      <c r="J88" s="60" t="s">
        <v>428</v>
      </c>
      <c r="K88" s="60" t="s">
        <v>429</v>
      </c>
      <c r="L88" s="60" t="s">
        <v>418</v>
      </c>
      <c r="M88" s="63" t="s">
        <v>419</v>
      </c>
      <c r="N88" s="63" t="s">
        <v>419</v>
      </c>
      <c r="O88" s="60" t="s">
        <v>420</v>
      </c>
      <c r="P88" s="63" t="s">
        <v>421</v>
      </c>
      <c r="Q88" s="63" t="s">
        <v>421</v>
      </c>
      <c r="R88" s="60" t="s">
        <v>422</v>
      </c>
      <c r="S88" s="64"/>
    </row>
    <row r="89" s="48" customFormat="1" ht="22.9" customHeight="1" spans="1:19">
      <c r="A89" s="58"/>
      <c r="B89" s="60"/>
      <c r="C89" s="61"/>
      <c r="D89" s="60"/>
      <c r="E89" s="60"/>
      <c r="F89" s="61"/>
      <c r="G89" s="62"/>
      <c r="H89" s="60"/>
      <c r="I89" s="60" t="s">
        <v>430</v>
      </c>
      <c r="J89" s="60" t="s">
        <v>431</v>
      </c>
      <c r="K89" s="60" t="s">
        <v>432</v>
      </c>
      <c r="L89" s="60" t="s">
        <v>424</v>
      </c>
      <c r="M89" s="63" t="s">
        <v>433</v>
      </c>
      <c r="N89" s="63" t="s">
        <v>433</v>
      </c>
      <c r="O89" s="60" t="s">
        <v>420</v>
      </c>
      <c r="P89" s="63" t="s">
        <v>421</v>
      </c>
      <c r="Q89" s="63" t="s">
        <v>421</v>
      </c>
      <c r="R89" s="60" t="s">
        <v>427</v>
      </c>
      <c r="S89" s="64"/>
    </row>
    <row r="90" s="48" customFormat="1" ht="22.9" customHeight="1" spans="1:19">
      <c r="A90" s="58"/>
      <c r="B90" s="60" t="s">
        <v>447</v>
      </c>
      <c r="C90" s="61">
        <v>10</v>
      </c>
      <c r="D90" s="60" t="s">
        <v>412</v>
      </c>
      <c r="E90" s="60" t="s">
        <v>20</v>
      </c>
      <c r="F90" s="61" t="s">
        <v>413</v>
      </c>
      <c r="G90" s="62">
        <v>3600</v>
      </c>
      <c r="H90" s="60" t="s">
        <v>414</v>
      </c>
      <c r="I90" s="60" t="s">
        <v>415</v>
      </c>
      <c r="J90" s="60" t="s">
        <v>416</v>
      </c>
      <c r="K90" s="60" t="s">
        <v>417</v>
      </c>
      <c r="L90" s="60" t="s">
        <v>418</v>
      </c>
      <c r="M90" s="63" t="s">
        <v>419</v>
      </c>
      <c r="N90" s="63" t="s">
        <v>419</v>
      </c>
      <c r="O90" s="60" t="s">
        <v>420</v>
      </c>
      <c r="P90" s="63" t="s">
        <v>421</v>
      </c>
      <c r="Q90" s="63" t="s">
        <v>421</v>
      </c>
      <c r="R90" s="60" t="s">
        <v>422</v>
      </c>
      <c r="S90" s="64"/>
    </row>
    <row r="91" s="48" customFormat="1" ht="22.9" customHeight="1" spans="1:19">
      <c r="A91" s="58"/>
      <c r="B91" s="60"/>
      <c r="C91" s="61"/>
      <c r="D91" s="60"/>
      <c r="E91" s="60"/>
      <c r="F91" s="61"/>
      <c r="G91" s="62"/>
      <c r="H91" s="60"/>
      <c r="I91" s="60"/>
      <c r="J91" s="60"/>
      <c r="K91" s="60" t="s">
        <v>423</v>
      </c>
      <c r="L91" s="60" t="s">
        <v>424</v>
      </c>
      <c r="M91" s="63" t="s">
        <v>425</v>
      </c>
      <c r="N91" s="63" t="s">
        <v>425</v>
      </c>
      <c r="O91" s="60" t="s">
        <v>426</v>
      </c>
      <c r="P91" s="63" t="s">
        <v>421</v>
      </c>
      <c r="Q91" s="63" t="s">
        <v>421</v>
      </c>
      <c r="R91" s="60" t="s">
        <v>427</v>
      </c>
      <c r="S91" s="64"/>
    </row>
    <row r="92" s="48" customFormat="1" ht="22.9" customHeight="1" spans="1:19">
      <c r="A92" s="58"/>
      <c r="B92" s="60"/>
      <c r="C92" s="61"/>
      <c r="D92" s="60"/>
      <c r="E92" s="60"/>
      <c r="F92" s="61"/>
      <c r="G92" s="62"/>
      <c r="H92" s="60"/>
      <c r="I92" s="60"/>
      <c r="J92" s="60" t="s">
        <v>428</v>
      </c>
      <c r="K92" s="60" t="s">
        <v>429</v>
      </c>
      <c r="L92" s="60" t="s">
        <v>418</v>
      </c>
      <c r="M92" s="63" t="s">
        <v>419</v>
      </c>
      <c r="N92" s="63" t="s">
        <v>419</v>
      </c>
      <c r="O92" s="60" t="s">
        <v>420</v>
      </c>
      <c r="P92" s="63" t="s">
        <v>421</v>
      </c>
      <c r="Q92" s="63" t="s">
        <v>421</v>
      </c>
      <c r="R92" s="60" t="s">
        <v>422</v>
      </c>
      <c r="S92" s="64"/>
    </row>
    <row r="93" s="48" customFormat="1" ht="22.9" customHeight="1" spans="1:19">
      <c r="A93" s="58"/>
      <c r="B93" s="60"/>
      <c r="C93" s="61"/>
      <c r="D93" s="60"/>
      <c r="E93" s="60"/>
      <c r="F93" s="61"/>
      <c r="G93" s="62"/>
      <c r="H93" s="60"/>
      <c r="I93" s="60" t="s">
        <v>430</v>
      </c>
      <c r="J93" s="60" t="s">
        <v>431</v>
      </c>
      <c r="K93" s="60" t="s">
        <v>432</v>
      </c>
      <c r="L93" s="60" t="s">
        <v>424</v>
      </c>
      <c r="M93" s="63" t="s">
        <v>433</v>
      </c>
      <c r="N93" s="63" t="s">
        <v>433</v>
      </c>
      <c r="O93" s="60" t="s">
        <v>420</v>
      </c>
      <c r="P93" s="63" t="s">
        <v>421</v>
      </c>
      <c r="Q93" s="63" t="s">
        <v>421</v>
      </c>
      <c r="R93" s="60" t="s">
        <v>427</v>
      </c>
      <c r="S93" s="64"/>
    </row>
    <row r="94" s="48" customFormat="1" ht="9.75" customHeight="1" spans="1:19">
      <c r="A94" s="65" t="s">
        <v>105</v>
      </c>
      <c r="B94" s="65"/>
      <c r="C94" s="65"/>
      <c r="D94" s="65"/>
      <c r="E94" s="65"/>
      <c r="F94" s="50"/>
      <c r="G94" s="65"/>
      <c r="H94" s="65"/>
      <c r="I94" s="65"/>
      <c r="J94" s="65"/>
      <c r="K94" s="65"/>
      <c r="L94" s="65"/>
      <c r="M94" s="65"/>
      <c r="N94" s="65"/>
      <c r="O94" s="65"/>
      <c r="P94" s="65"/>
      <c r="Q94" s="65"/>
      <c r="R94" s="65"/>
      <c r="S94" s="65"/>
    </row>
    <row r="95" s="48" customFormat="1" ht="16.35" customHeight="1" spans="1:18">
      <c r="A95" s="66"/>
      <c r="B95" s="66"/>
      <c r="C95" s="66"/>
      <c r="D95" s="66"/>
      <c r="E95" s="66"/>
      <c r="F95" s="66"/>
      <c r="G95" s="66"/>
      <c r="H95" s="66"/>
      <c r="I95" s="66"/>
      <c r="J95" s="66"/>
      <c r="K95" s="66"/>
      <c r="L95" s="66"/>
      <c r="M95" s="66"/>
      <c r="N95" s="66"/>
      <c r="O95" s="66"/>
      <c r="P95" s="66"/>
      <c r="Q95" s="66"/>
      <c r="R95" s="66"/>
    </row>
  </sheetData>
  <mergeCells count="206">
    <mergeCell ref="A2:R2"/>
    <mergeCell ref="P3:R3"/>
    <mergeCell ref="A95:R95"/>
    <mergeCell ref="A4:A5"/>
    <mergeCell ref="A7:A61"/>
    <mergeCell ref="A62:A93"/>
    <mergeCell ref="B4:B5"/>
    <mergeCell ref="B7:B10"/>
    <mergeCell ref="B11:B14"/>
    <mergeCell ref="B15:B18"/>
    <mergeCell ref="B19:B22"/>
    <mergeCell ref="B23:B26"/>
    <mergeCell ref="B27:B30"/>
    <mergeCell ref="B31:B34"/>
    <mergeCell ref="B35:B38"/>
    <mergeCell ref="B39:B42"/>
    <mergeCell ref="B43:B46"/>
    <mergeCell ref="B47:B53"/>
    <mergeCell ref="B54:B57"/>
    <mergeCell ref="B62:B65"/>
    <mergeCell ref="B66:B69"/>
    <mergeCell ref="B70:B73"/>
    <mergeCell ref="B74:B77"/>
    <mergeCell ref="B78:B81"/>
    <mergeCell ref="B82:B85"/>
    <mergeCell ref="B86:B89"/>
    <mergeCell ref="B90:B93"/>
    <mergeCell ref="C4:C5"/>
    <mergeCell ref="C7:C10"/>
    <mergeCell ref="C11:C14"/>
    <mergeCell ref="C15:C18"/>
    <mergeCell ref="C19:C22"/>
    <mergeCell ref="C23:C26"/>
    <mergeCell ref="C27:C30"/>
    <mergeCell ref="C31:C34"/>
    <mergeCell ref="C35:C38"/>
    <mergeCell ref="C39:C42"/>
    <mergeCell ref="C43:C46"/>
    <mergeCell ref="C47:C53"/>
    <mergeCell ref="C54:C57"/>
    <mergeCell ref="C62:C65"/>
    <mergeCell ref="C66:C69"/>
    <mergeCell ref="C70:C73"/>
    <mergeCell ref="C74:C77"/>
    <mergeCell ref="C78:C81"/>
    <mergeCell ref="C82:C85"/>
    <mergeCell ref="C86:C89"/>
    <mergeCell ref="C90:C93"/>
    <mergeCell ref="D4:D5"/>
    <mergeCell ref="D7:D10"/>
    <mergeCell ref="D11:D14"/>
    <mergeCell ref="D15:D18"/>
    <mergeCell ref="D19:D22"/>
    <mergeCell ref="D23:D26"/>
    <mergeCell ref="D27:D30"/>
    <mergeCell ref="D31:D34"/>
    <mergeCell ref="D35:D38"/>
    <mergeCell ref="D39:D42"/>
    <mergeCell ref="D43:D46"/>
    <mergeCell ref="D47:D53"/>
    <mergeCell ref="D54:D57"/>
    <mergeCell ref="D62:D65"/>
    <mergeCell ref="D66:D69"/>
    <mergeCell ref="D70:D73"/>
    <mergeCell ref="D74:D77"/>
    <mergeCell ref="D78:D81"/>
    <mergeCell ref="D82:D85"/>
    <mergeCell ref="D86:D89"/>
    <mergeCell ref="D90:D93"/>
    <mergeCell ref="E4:E5"/>
    <mergeCell ref="E7:E10"/>
    <mergeCell ref="E11:E14"/>
    <mergeCell ref="E15:E18"/>
    <mergeCell ref="E19:E22"/>
    <mergeCell ref="E23:E26"/>
    <mergeCell ref="E27:E30"/>
    <mergeCell ref="E31:E34"/>
    <mergeCell ref="E35:E38"/>
    <mergeCell ref="E39:E42"/>
    <mergeCell ref="E43:E46"/>
    <mergeCell ref="E47:E53"/>
    <mergeCell ref="E54:E57"/>
    <mergeCell ref="E62:E65"/>
    <mergeCell ref="E66:E69"/>
    <mergeCell ref="E70:E73"/>
    <mergeCell ref="E74:E77"/>
    <mergeCell ref="E78:E81"/>
    <mergeCell ref="E82:E85"/>
    <mergeCell ref="E86:E89"/>
    <mergeCell ref="E90:E93"/>
    <mergeCell ref="F4:F5"/>
    <mergeCell ref="F7:F10"/>
    <mergeCell ref="F11:F14"/>
    <mergeCell ref="F15:F18"/>
    <mergeCell ref="F19:F22"/>
    <mergeCell ref="F23:F26"/>
    <mergeCell ref="F27:F30"/>
    <mergeCell ref="F31:F34"/>
    <mergeCell ref="F35:F38"/>
    <mergeCell ref="F39:F42"/>
    <mergeCell ref="F43:F46"/>
    <mergeCell ref="F47:F53"/>
    <mergeCell ref="F54:F57"/>
    <mergeCell ref="F62:F65"/>
    <mergeCell ref="F66:F69"/>
    <mergeCell ref="F70:F73"/>
    <mergeCell ref="F74:F77"/>
    <mergeCell ref="F78:F81"/>
    <mergeCell ref="F82:F85"/>
    <mergeCell ref="F86:F89"/>
    <mergeCell ref="F90:F93"/>
    <mergeCell ref="G4:G5"/>
    <mergeCell ref="G7:G10"/>
    <mergeCell ref="G11:G14"/>
    <mergeCell ref="G15:G18"/>
    <mergeCell ref="G19:G22"/>
    <mergeCell ref="G23:G26"/>
    <mergeCell ref="G27:G30"/>
    <mergeCell ref="G31:G34"/>
    <mergeCell ref="G35:G38"/>
    <mergeCell ref="G39:G42"/>
    <mergeCell ref="G43:G46"/>
    <mergeCell ref="G47:G53"/>
    <mergeCell ref="G54:G57"/>
    <mergeCell ref="G62:G65"/>
    <mergeCell ref="G66:G69"/>
    <mergeCell ref="G70:G73"/>
    <mergeCell ref="G74:G77"/>
    <mergeCell ref="G78:G81"/>
    <mergeCell ref="G82:G85"/>
    <mergeCell ref="G86:G89"/>
    <mergeCell ref="G90:G93"/>
    <mergeCell ref="H4:H5"/>
    <mergeCell ref="H7:H10"/>
    <mergeCell ref="H11:H14"/>
    <mergeCell ref="H15:H18"/>
    <mergeCell ref="H19:H22"/>
    <mergeCell ref="H23:H26"/>
    <mergeCell ref="H27:H30"/>
    <mergeCell ref="H31:H34"/>
    <mergeCell ref="H35:H38"/>
    <mergeCell ref="H39:H42"/>
    <mergeCell ref="H43:H46"/>
    <mergeCell ref="H47:H53"/>
    <mergeCell ref="H54:H57"/>
    <mergeCell ref="H62:H65"/>
    <mergeCell ref="H66:H69"/>
    <mergeCell ref="H70:H73"/>
    <mergeCell ref="H74:H77"/>
    <mergeCell ref="H78:H81"/>
    <mergeCell ref="H82:H85"/>
    <mergeCell ref="H86:H89"/>
    <mergeCell ref="H90:H93"/>
    <mergeCell ref="I4:I5"/>
    <mergeCell ref="I7:I9"/>
    <mergeCell ref="I11:I13"/>
    <mergeCell ref="I15:I16"/>
    <mergeCell ref="I17:I18"/>
    <mergeCell ref="I19:I21"/>
    <mergeCell ref="I23:I25"/>
    <mergeCell ref="I27:I29"/>
    <mergeCell ref="I31:I33"/>
    <mergeCell ref="I35:I37"/>
    <mergeCell ref="I39:I41"/>
    <mergeCell ref="I43:I45"/>
    <mergeCell ref="I47:I51"/>
    <mergeCell ref="I54:I55"/>
    <mergeCell ref="I56:I57"/>
    <mergeCell ref="I62:I64"/>
    <mergeCell ref="I66:I67"/>
    <mergeCell ref="I68:I69"/>
    <mergeCell ref="I70:I72"/>
    <mergeCell ref="I74:I76"/>
    <mergeCell ref="I78:I80"/>
    <mergeCell ref="I82:I84"/>
    <mergeCell ref="I86:I88"/>
    <mergeCell ref="I90:I92"/>
    <mergeCell ref="J4:J5"/>
    <mergeCell ref="J7:J8"/>
    <mergeCell ref="J11:J12"/>
    <mergeCell ref="J17:J18"/>
    <mergeCell ref="J19:J20"/>
    <mergeCell ref="J23:J24"/>
    <mergeCell ref="J27:J28"/>
    <mergeCell ref="J31:J32"/>
    <mergeCell ref="J35:J36"/>
    <mergeCell ref="J39:J40"/>
    <mergeCell ref="J43:J44"/>
    <mergeCell ref="J47:J48"/>
    <mergeCell ref="J56:J57"/>
    <mergeCell ref="J62:J63"/>
    <mergeCell ref="J68:J69"/>
    <mergeCell ref="J70:J71"/>
    <mergeCell ref="J74:J75"/>
    <mergeCell ref="J78:J79"/>
    <mergeCell ref="J82:J83"/>
    <mergeCell ref="J86:J87"/>
    <mergeCell ref="J90:J91"/>
    <mergeCell ref="K4:K5"/>
    <mergeCell ref="L4:L5"/>
    <mergeCell ref="M4:M5"/>
    <mergeCell ref="N4:N5"/>
    <mergeCell ref="O4:O5"/>
    <mergeCell ref="P4:P5"/>
    <mergeCell ref="Q4:Q5"/>
    <mergeCell ref="R4:R5"/>
  </mergeCells>
  <pageMargins left="0.700694444444445" right="0.700694444444445" top="0.751388888888889" bottom="0.751388888888889" header="0.298611111111111" footer="0.298611111111111"/>
  <pageSetup paperSize="9" scale="53"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N11" sqref="N11"/>
    </sheetView>
  </sheetViews>
  <sheetFormatPr defaultColWidth="9" defaultRowHeight="13.5"/>
  <cols>
    <col min="3" max="3" width="10.375"/>
    <col min="4" max="5" width="13.75" customWidth="1"/>
    <col min="8" max="8" width="11.5" customWidth="1"/>
    <col min="9" max="9" width="11.5"/>
  </cols>
  <sheetData>
    <row r="1" s="1" customFormat="1" ht="42" customHeight="1" spans="1:11">
      <c r="A1" s="2" t="s">
        <v>494</v>
      </c>
      <c r="B1" s="3"/>
      <c r="C1" s="3"/>
      <c r="D1" s="3"/>
      <c r="E1" s="3"/>
      <c r="F1" s="3"/>
      <c r="G1" s="3"/>
      <c r="H1" s="3"/>
      <c r="I1" s="3"/>
      <c r="J1" s="3"/>
      <c r="K1" s="41"/>
    </row>
    <row r="2" s="1" customFormat="1" ht="25.5" customHeight="1" spans="1:11">
      <c r="A2" s="4" t="s">
        <v>495</v>
      </c>
      <c r="B2" s="5"/>
      <c r="C2" s="5"/>
      <c r="D2" s="5"/>
      <c r="E2" s="5"/>
      <c r="F2" s="5"/>
      <c r="G2" s="5"/>
      <c r="H2" s="5"/>
      <c r="I2" s="5"/>
      <c r="J2" s="5"/>
      <c r="K2" s="42"/>
    </row>
    <row r="3" s="1" customFormat="1" ht="18" customHeight="1" spans="1:11">
      <c r="A3" s="6" t="s">
        <v>496</v>
      </c>
      <c r="B3" s="7"/>
      <c r="C3" s="8" t="s">
        <v>497</v>
      </c>
      <c r="D3" s="8"/>
      <c r="E3" s="8"/>
      <c r="F3" s="8"/>
      <c r="G3" s="8"/>
      <c r="H3" s="8"/>
      <c r="I3" s="8"/>
      <c r="J3" s="43"/>
      <c r="K3" s="44"/>
    </row>
    <row r="4" s="1" customFormat="1" ht="30" customHeight="1" spans="1:11">
      <c r="A4" s="9" t="s">
        <v>498</v>
      </c>
      <c r="B4" s="9"/>
      <c r="C4" s="10" t="s">
        <v>499</v>
      </c>
      <c r="D4" s="11" t="s">
        <v>106</v>
      </c>
      <c r="E4" s="11"/>
      <c r="F4" s="11"/>
      <c r="G4" s="11"/>
      <c r="H4" s="12" t="s">
        <v>107</v>
      </c>
      <c r="I4" s="12"/>
      <c r="J4" s="12"/>
      <c r="K4" s="12"/>
    </row>
    <row r="5" s="1" customFormat="1" ht="30" customHeight="1" spans="1:11">
      <c r="A5" s="13"/>
      <c r="B5" s="13"/>
      <c r="C5" s="14"/>
      <c r="D5" s="13" t="s">
        <v>57</v>
      </c>
      <c r="E5" s="13" t="s">
        <v>500</v>
      </c>
      <c r="F5" s="13" t="s">
        <v>501</v>
      </c>
      <c r="G5" s="13" t="s">
        <v>502</v>
      </c>
      <c r="H5" s="13" t="s">
        <v>57</v>
      </c>
      <c r="I5" s="13" t="s">
        <v>500</v>
      </c>
      <c r="J5" s="13" t="s">
        <v>501</v>
      </c>
      <c r="K5" s="13" t="s">
        <v>502</v>
      </c>
    </row>
    <row r="6" s="1" customFormat="1" ht="30" customHeight="1" spans="1:11">
      <c r="A6" s="13"/>
      <c r="B6" s="13"/>
      <c r="C6" s="15">
        <f>D6+H6</f>
        <v>5096535.11</v>
      </c>
      <c r="D6" s="15">
        <v>4644335.11</v>
      </c>
      <c r="E6" s="15">
        <v>4644335.11</v>
      </c>
      <c r="F6" s="16"/>
      <c r="G6" s="16"/>
      <c r="H6" s="15">
        <v>452200</v>
      </c>
      <c r="I6" s="15">
        <v>452200</v>
      </c>
      <c r="J6" s="16"/>
      <c r="K6" s="16"/>
    </row>
    <row r="7" s="1" customFormat="1" ht="40" customHeight="1" spans="1:11">
      <c r="A7" s="17" t="s">
        <v>503</v>
      </c>
      <c r="B7" s="17"/>
      <c r="C7" s="18" t="s">
        <v>504</v>
      </c>
      <c r="D7" s="19"/>
      <c r="E7" s="19"/>
      <c r="F7" s="20"/>
      <c r="G7" s="21" t="s">
        <v>505</v>
      </c>
      <c r="H7" s="21"/>
      <c r="I7" s="21"/>
      <c r="J7" s="21"/>
      <c r="K7" s="21"/>
    </row>
    <row r="8" s="1" customFormat="1" ht="40" customHeight="1" spans="1:11">
      <c r="A8" s="22"/>
      <c r="B8" s="23"/>
      <c r="C8" s="24" t="s">
        <v>506</v>
      </c>
      <c r="D8" s="25"/>
      <c r="E8" s="25"/>
      <c r="F8" s="26"/>
      <c r="G8" s="27" t="s">
        <v>507</v>
      </c>
      <c r="H8" s="27"/>
      <c r="I8" s="27"/>
      <c r="J8" s="27"/>
      <c r="K8" s="27"/>
    </row>
    <row r="9" s="1" customFormat="1" ht="40" customHeight="1" spans="1:11">
      <c r="A9" s="22"/>
      <c r="B9" s="23"/>
      <c r="C9" s="24" t="s">
        <v>508</v>
      </c>
      <c r="D9" s="25"/>
      <c r="E9" s="25"/>
      <c r="F9" s="26"/>
      <c r="G9" s="27" t="s">
        <v>509</v>
      </c>
      <c r="H9" s="27"/>
      <c r="I9" s="27"/>
      <c r="J9" s="27"/>
      <c r="K9" s="27"/>
    </row>
    <row r="10" s="1" customFormat="1" ht="40" customHeight="1" spans="1:11">
      <c r="A10" s="22"/>
      <c r="B10" s="23"/>
      <c r="C10" s="24" t="s">
        <v>185</v>
      </c>
      <c r="D10" s="25"/>
      <c r="E10" s="25"/>
      <c r="F10" s="26"/>
      <c r="G10" s="27" t="s">
        <v>510</v>
      </c>
      <c r="H10" s="27"/>
      <c r="I10" s="27"/>
      <c r="J10" s="27"/>
      <c r="K10" s="27"/>
    </row>
    <row r="11" s="1" customFormat="1" ht="179" customHeight="1" spans="1:11">
      <c r="A11" s="21" t="s">
        <v>511</v>
      </c>
      <c r="B11" s="28" t="s">
        <v>512</v>
      </c>
      <c r="C11" s="29" t="s">
        <v>513</v>
      </c>
      <c r="D11" s="30"/>
      <c r="E11" s="30"/>
      <c r="F11" s="30"/>
      <c r="G11" s="30"/>
      <c r="H11" s="30"/>
      <c r="I11" s="30"/>
      <c r="J11" s="30"/>
      <c r="K11" s="45"/>
    </row>
    <row r="12" s="1" customFormat="1" ht="30.75" customHeight="1" spans="1:11">
      <c r="A12" s="21"/>
      <c r="B12" s="31" t="s">
        <v>514</v>
      </c>
      <c r="C12" s="31"/>
      <c r="D12" s="31"/>
      <c r="E12" s="31"/>
      <c r="F12" s="31"/>
      <c r="G12" s="31"/>
      <c r="H12" s="31"/>
      <c r="I12" s="31"/>
      <c r="J12" s="31"/>
      <c r="K12" s="31"/>
    </row>
    <row r="13" s="1" customFormat="1" ht="36.75" customHeight="1" spans="1:11">
      <c r="A13" s="21"/>
      <c r="B13" s="21" t="s">
        <v>399</v>
      </c>
      <c r="C13" s="32" t="s">
        <v>400</v>
      </c>
      <c r="D13" s="33"/>
      <c r="E13" s="32" t="s">
        <v>515</v>
      </c>
      <c r="F13" s="34"/>
      <c r="G13" s="33"/>
      <c r="H13" s="21" t="s">
        <v>402</v>
      </c>
      <c r="I13" s="21" t="s">
        <v>403</v>
      </c>
      <c r="J13" s="21" t="s">
        <v>405</v>
      </c>
      <c r="K13" s="21" t="s">
        <v>406</v>
      </c>
    </row>
    <row r="14" s="1" customFormat="1" ht="36.75" customHeight="1" spans="1:11">
      <c r="A14" s="35"/>
      <c r="B14" s="36" t="s">
        <v>415</v>
      </c>
      <c r="C14" s="37" t="s">
        <v>516</v>
      </c>
      <c r="D14" s="37"/>
      <c r="E14" s="37" t="s">
        <v>517</v>
      </c>
      <c r="F14" s="37"/>
      <c r="G14" s="37"/>
      <c r="H14" s="38" t="s">
        <v>418</v>
      </c>
      <c r="I14" s="46">
        <v>1</v>
      </c>
      <c r="J14" s="47" t="s">
        <v>466</v>
      </c>
      <c r="K14" s="37" t="s">
        <v>458</v>
      </c>
    </row>
    <row r="15" s="1" customFormat="1" ht="36.75" customHeight="1" spans="1:11">
      <c r="A15" s="35"/>
      <c r="B15" s="36" t="s">
        <v>415</v>
      </c>
      <c r="C15" s="37" t="s">
        <v>518</v>
      </c>
      <c r="D15" s="37"/>
      <c r="E15" s="37" t="s">
        <v>519</v>
      </c>
      <c r="F15" s="37"/>
      <c r="G15" s="37"/>
      <c r="H15" s="38" t="s">
        <v>418</v>
      </c>
      <c r="I15" s="46">
        <v>5096535.11</v>
      </c>
      <c r="J15" s="47" t="s">
        <v>470</v>
      </c>
      <c r="K15" s="37" t="s">
        <v>458</v>
      </c>
    </row>
    <row r="16" s="1" customFormat="1" ht="36.75" customHeight="1" spans="1:11">
      <c r="A16" s="35"/>
      <c r="B16" s="36" t="s">
        <v>415</v>
      </c>
      <c r="C16" s="37" t="s">
        <v>520</v>
      </c>
      <c r="D16" s="37"/>
      <c r="E16" s="37" t="s">
        <v>521</v>
      </c>
      <c r="F16" s="37"/>
      <c r="G16" s="37"/>
      <c r="H16" s="38" t="s">
        <v>418</v>
      </c>
      <c r="I16" s="46">
        <v>100</v>
      </c>
      <c r="J16" s="47" t="s">
        <v>420</v>
      </c>
      <c r="K16" s="37" t="s">
        <v>458</v>
      </c>
    </row>
    <row r="17" s="1" customFormat="1" ht="36.75" customHeight="1" spans="1:11">
      <c r="A17" s="35"/>
      <c r="B17" s="36" t="s">
        <v>473</v>
      </c>
      <c r="C17" s="37" t="s">
        <v>522</v>
      </c>
      <c r="D17" s="37"/>
      <c r="E17" s="37" t="s">
        <v>523</v>
      </c>
      <c r="F17" s="37"/>
      <c r="G17" s="37"/>
      <c r="H17" s="38" t="s">
        <v>418</v>
      </c>
      <c r="I17" s="46">
        <v>100</v>
      </c>
      <c r="J17" s="47" t="s">
        <v>420</v>
      </c>
      <c r="K17" s="37" t="s">
        <v>425</v>
      </c>
    </row>
    <row r="18" s="1" customFormat="1" ht="36.75" customHeight="1" spans="1:11">
      <c r="A18" s="28" t="s">
        <v>524</v>
      </c>
      <c r="B18" s="39" t="s">
        <v>20</v>
      </c>
      <c r="C18" s="40"/>
      <c r="D18" s="40"/>
      <c r="E18" s="40"/>
      <c r="F18" s="40"/>
      <c r="G18" s="40"/>
      <c r="H18" s="39"/>
      <c r="I18" s="39"/>
      <c r="J18" s="39"/>
      <c r="K18" s="39"/>
    </row>
  </sheetData>
  <mergeCells count="32">
    <mergeCell ref="A1:K1"/>
    <mergeCell ref="A2:K2"/>
    <mergeCell ref="A3:B3"/>
    <mergeCell ref="C3:I3"/>
    <mergeCell ref="J3:K3"/>
    <mergeCell ref="D4:G4"/>
    <mergeCell ref="H4:K4"/>
    <mergeCell ref="C7:F7"/>
    <mergeCell ref="G7:K7"/>
    <mergeCell ref="C8:F8"/>
    <mergeCell ref="G8:K8"/>
    <mergeCell ref="C9:F9"/>
    <mergeCell ref="G9:K9"/>
    <mergeCell ref="C10:F10"/>
    <mergeCell ref="G10:K10"/>
    <mergeCell ref="C11:K11"/>
    <mergeCell ref="B12:K12"/>
    <mergeCell ref="C13:D13"/>
    <mergeCell ref="E13:G13"/>
    <mergeCell ref="C14:D14"/>
    <mergeCell ref="E14:G14"/>
    <mergeCell ref="C15:D15"/>
    <mergeCell ref="E15:G15"/>
    <mergeCell ref="C16:D16"/>
    <mergeCell ref="E16:G16"/>
    <mergeCell ref="C17:D17"/>
    <mergeCell ref="E17:G17"/>
    <mergeCell ref="B18:K18"/>
    <mergeCell ref="A11:A17"/>
    <mergeCell ref="C4:C5"/>
    <mergeCell ref="A4:B6"/>
    <mergeCell ref="A7:B10"/>
  </mergeCells>
  <printOptions horizontalCentered="1"/>
  <pageMargins left="0.751388888888889" right="0.751388888888889" top="1.57430555555556" bottom="1" header="0.5" footer="0.5"/>
  <pageSetup paperSize="9" scale="71"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4" topLeftCell="A5" activePane="bottomLeft" state="frozen"/>
      <selection/>
      <selection pane="bottomLeft" activeCell="H32" sqref="H32"/>
    </sheetView>
  </sheetViews>
  <sheetFormatPr defaultColWidth="10" defaultRowHeight="13.5" outlineLevelCol="5"/>
  <cols>
    <col min="1" max="1" width="1.5" customWidth="1"/>
    <col min="2" max="2" width="32.125" customWidth="1"/>
    <col min="3" max="3" width="16.375" customWidth="1"/>
    <col min="4" max="4" width="32" customWidth="1"/>
    <col min="5" max="5" width="16.375" customWidth="1"/>
    <col min="6" max="6" width="1.5" customWidth="1"/>
    <col min="7" max="11" width="9.75" customWidth="1"/>
  </cols>
  <sheetData>
    <row r="1" ht="22.9" customHeight="1" spans="1:6">
      <c r="A1" s="140"/>
      <c r="B1" s="142" t="s">
        <v>1</v>
      </c>
      <c r="C1" s="142"/>
      <c r="D1" s="142"/>
      <c r="E1" s="142"/>
      <c r="F1" s="148"/>
    </row>
    <row r="2" ht="19.5" customHeight="1" spans="1:6">
      <c r="A2" s="143"/>
      <c r="B2" s="71" t="s">
        <v>2</v>
      </c>
      <c r="C2" s="144"/>
      <c r="D2" s="144"/>
      <c r="E2" s="145" t="s">
        <v>3</v>
      </c>
      <c r="F2" s="149"/>
    </row>
    <row r="3" ht="24.4" customHeight="1" spans="1:6">
      <c r="A3" s="146"/>
      <c r="B3" s="95" t="s">
        <v>4</v>
      </c>
      <c r="C3" s="95"/>
      <c r="D3" s="95" t="s">
        <v>5</v>
      </c>
      <c r="E3" s="95"/>
      <c r="F3" s="103"/>
    </row>
    <row r="4" ht="24.4" customHeight="1" spans="1:6">
      <c r="A4" s="146"/>
      <c r="B4" s="95" t="s">
        <v>6</v>
      </c>
      <c r="C4" s="95" t="s">
        <v>7</v>
      </c>
      <c r="D4" s="95" t="s">
        <v>6</v>
      </c>
      <c r="E4" s="95" t="s">
        <v>7</v>
      </c>
      <c r="F4" s="103"/>
    </row>
    <row r="5" ht="22.9" customHeight="1" spans="1:6">
      <c r="A5" s="72"/>
      <c r="B5" s="100" t="s">
        <v>8</v>
      </c>
      <c r="C5" s="101">
        <v>5096535.11</v>
      </c>
      <c r="D5" s="100" t="s">
        <v>9</v>
      </c>
      <c r="E5" s="101">
        <v>3757455.67</v>
      </c>
      <c r="F5" s="87"/>
    </row>
    <row r="6" ht="22.9" customHeight="1" spans="1:6">
      <c r="A6" s="72"/>
      <c r="B6" s="100" t="s">
        <v>10</v>
      </c>
      <c r="C6" s="101"/>
      <c r="D6" s="100" t="s">
        <v>11</v>
      </c>
      <c r="E6" s="101"/>
      <c r="F6" s="87"/>
    </row>
    <row r="7" ht="22.9" customHeight="1" spans="1:6">
      <c r="A7" s="72"/>
      <c r="B7" s="100" t="s">
        <v>12</v>
      </c>
      <c r="C7" s="101"/>
      <c r="D7" s="100" t="s">
        <v>13</v>
      </c>
      <c r="E7" s="101"/>
      <c r="F7" s="87"/>
    </row>
    <row r="8" ht="22.9" customHeight="1" spans="1:6">
      <c r="A8" s="72"/>
      <c r="B8" s="100" t="s">
        <v>14</v>
      </c>
      <c r="C8" s="101"/>
      <c r="D8" s="100" t="s">
        <v>15</v>
      </c>
      <c r="E8" s="101"/>
      <c r="F8" s="87"/>
    </row>
    <row r="9" ht="22.9" customHeight="1" spans="1:6">
      <c r="A9" s="72"/>
      <c r="B9" s="100" t="s">
        <v>16</v>
      </c>
      <c r="C9" s="101"/>
      <c r="D9" s="100" t="s">
        <v>17</v>
      </c>
      <c r="E9" s="101"/>
      <c r="F9" s="87"/>
    </row>
    <row r="10" ht="22.9" customHeight="1" spans="1:6">
      <c r="A10" s="72"/>
      <c r="B10" s="100" t="s">
        <v>18</v>
      </c>
      <c r="C10" s="101"/>
      <c r="D10" s="100" t="s">
        <v>19</v>
      </c>
      <c r="E10" s="101"/>
      <c r="F10" s="87"/>
    </row>
    <row r="11" ht="22.9" customHeight="1" spans="1:6">
      <c r="A11" s="72"/>
      <c r="B11" s="100" t="s">
        <v>20</v>
      </c>
      <c r="C11" s="101"/>
      <c r="D11" s="100" t="s">
        <v>21</v>
      </c>
      <c r="E11" s="101"/>
      <c r="F11" s="87"/>
    </row>
    <row r="12" ht="22.9" customHeight="1" spans="1:6">
      <c r="A12" s="72"/>
      <c r="B12" s="100" t="s">
        <v>20</v>
      </c>
      <c r="C12" s="101"/>
      <c r="D12" s="100" t="s">
        <v>22</v>
      </c>
      <c r="E12" s="101">
        <v>596077.52</v>
      </c>
      <c r="F12" s="87"/>
    </row>
    <row r="13" ht="22.9" customHeight="1" spans="1:6">
      <c r="A13" s="72"/>
      <c r="B13" s="100" t="s">
        <v>20</v>
      </c>
      <c r="C13" s="101"/>
      <c r="D13" s="100" t="s">
        <v>23</v>
      </c>
      <c r="E13" s="101"/>
      <c r="F13" s="87"/>
    </row>
    <row r="14" ht="22.9" customHeight="1" spans="1:6">
      <c r="A14" s="72"/>
      <c r="B14" s="100" t="s">
        <v>20</v>
      </c>
      <c r="C14" s="101"/>
      <c r="D14" s="100" t="s">
        <v>24</v>
      </c>
      <c r="E14" s="101">
        <v>293997.92</v>
      </c>
      <c r="F14" s="87"/>
    </row>
    <row r="15" ht="15" customHeight="1" spans="1:6">
      <c r="A15" s="72"/>
      <c r="B15" s="100" t="s">
        <v>20</v>
      </c>
      <c r="C15" s="101"/>
      <c r="D15" s="100" t="s">
        <v>25</v>
      </c>
      <c r="E15" s="101"/>
      <c r="F15" s="87"/>
    </row>
    <row r="16" ht="15" customHeight="1" spans="1:6">
      <c r="A16" s="72"/>
      <c r="B16" s="100" t="s">
        <v>20</v>
      </c>
      <c r="C16" s="101"/>
      <c r="D16" s="100" t="s">
        <v>26</v>
      </c>
      <c r="E16" s="101"/>
      <c r="F16" s="87"/>
    </row>
    <row r="17" ht="15" customHeight="1" spans="1:6">
      <c r="A17" s="72"/>
      <c r="B17" s="100" t="s">
        <v>20</v>
      </c>
      <c r="C17" s="101"/>
      <c r="D17" s="100" t="s">
        <v>27</v>
      </c>
      <c r="E17" s="101"/>
      <c r="F17" s="87"/>
    </row>
    <row r="18" ht="15" customHeight="1" spans="1:6">
      <c r="A18" s="72"/>
      <c r="B18" s="100" t="s">
        <v>20</v>
      </c>
      <c r="C18" s="101"/>
      <c r="D18" s="100" t="s">
        <v>28</v>
      </c>
      <c r="E18" s="101"/>
      <c r="F18" s="87"/>
    </row>
    <row r="19" ht="15" customHeight="1" spans="1:6">
      <c r="A19" s="72"/>
      <c r="B19" s="100" t="s">
        <v>20</v>
      </c>
      <c r="C19" s="101"/>
      <c r="D19" s="100" t="s">
        <v>29</v>
      </c>
      <c r="E19" s="101"/>
      <c r="F19" s="87"/>
    </row>
    <row r="20" ht="15" customHeight="1" spans="1:6">
      <c r="A20" s="72"/>
      <c r="B20" s="100" t="s">
        <v>20</v>
      </c>
      <c r="C20" s="101"/>
      <c r="D20" s="100" t="s">
        <v>30</v>
      </c>
      <c r="E20" s="101"/>
      <c r="F20" s="87"/>
    </row>
    <row r="21" ht="15" customHeight="1" spans="1:6">
      <c r="A21" s="72"/>
      <c r="B21" s="100" t="s">
        <v>20</v>
      </c>
      <c r="C21" s="101"/>
      <c r="D21" s="100" t="s">
        <v>31</v>
      </c>
      <c r="E21" s="101"/>
      <c r="F21" s="87"/>
    </row>
    <row r="22" ht="15" customHeight="1" spans="1:6">
      <c r="A22" s="72"/>
      <c r="B22" s="100" t="s">
        <v>20</v>
      </c>
      <c r="C22" s="101"/>
      <c r="D22" s="100" t="s">
        <v>32</v>
      </c>
      <c r="E22" s="101"/>
      <c r="F22" s="87"/>
    </row>
    <row r="23" ht="15" customHeight="1" spans="1:6">
      <c r="A23" s="72"/>
      <c r="B23" s="100" t="s">
        <v>20</v>
      </c>
      <c r="C23" s="101"/>
      <c r="D23" s="100" t="s">
        <v>33</v>
      </c>
      <c r="E23" s="101"/>
      <c r="F23" s="87"/>
    </row>
    <row r="24" ht="22.9" customHeight="1" spans="1:6">
      <c r="A24" s="72"/>
      <c r="B24" s="100" t="s">
        <v>20</v>
      </c>
      <c r="C24" s="101"/>
      <c r="D24" s="100" t="s">
        <v>34</v>
      </c>
      <c r="E24" s="101">
        <v>449004</v>
      </c>
      <c r="F24" s="87"/>
    </row>
    <row r="25" ht="15" customHeight="1" spans="1:6">
      <c r="A25" s="72"/>
      <c r="B25" s="100" t="s">
        <v>20</v>
      </c>
      <c r="C25" s="101"/>
      <c r="D25" s="100" t="s">
        <v>35</v>
      </c>
      <c r="E25" s="101"/>
      <c r="F25" s="87"/>
    </row>
    <row r="26" ht="15" customHeight="1" spans="1:6">
      <c r="A26" s="72"/>
      <c r="B26" s="100" t="s">
        <v>20</v>
      </c>
      <c r="C26" s="101"/>
      <c r="D26" s="100" t="s">
        <v>36</v>
      </c>
      <c r="E26" s="101"/>
      <c r="F26" s="87"/>
    </row>
    <row r="27" ht="15" customHeight="1" spans="1:6">
      <c r="A27" s="72"/>
      <c r="B27" s="100" t="s">
        <v>20</v>
      </c>
      <c r="C27" s="101"/>
      <c r="D27" s="100" t="s">
        <v>37</v>
      </c>
      <c r="E27" s="101"/>
      <c r="F27" s="87"/>
    </row>
    <row r="28" ht="15" customHeight="1" spans="1:6">
      <c r="A28" s="72"/>
      <c r="B28" s="100" t="s">
        <v>20</v>
      </c>
      <c r="C28" s="101"/>
      <c r="D28" s="100" t="s">
        <v>38</v>
      </c>
      <c r="E28" s="101"/>
      <c r="F28" s="87"/>
    </row>
    <row r="29" ht="15" customHeight="1" spans="1:6">
      <c r="A29" s="72"/>
      <c r="B29" s="100" t="s">
        <v>20</v>
      </c>
      <c r="C29" s="101"/>
      <c r="D29" s="100" t="s">
        <v>39</v>
      </c>
      <c r="E29" s="101"/>
      <c r="F29" s="87"/>
    </row>
    <row r="30" ht="15" customHeight="1" spans="1:6">
      <c r="A30" s="72"/>
      <c r="B30" s="100" t="s">
        <v>20</v>
      </c>
      <c r="C30" s="101"/>
      <c r="D30" s="100" t="s">
        <v>40</v>
      </c>
      <c r="E30" s="101"/>
      <c r="F30" s="87"/>
    </row>
    <row r="31" ht="15" customHeight="1" spans="1:6">
      <c r="A31" s="72"/>
      <c r="B31" s="100" t="s">
        <v>20</v>
      </c>
      <c r="C31" s="101"/>
      <c r="D31" s="100" t="s">
        <v>41</v>
      </c>
      <c r="E31" s="101"/>
      <c r="F31" s="87"/>
    </row>
    <row r="32" ht="15" customHeight="1" spans="1:6">
      <c r="A32" s="72"/>
      <c r="B32" s="100" t="s">
        <v>20</v>
      </c>
      <c r="C32" s="101"/>
      <c r="D32" s="100" t="s">
        <v>42</v>
      </c>
      <c r="E32" s="101"/>
      <c r="F32" s="87"/>
    </row>
    <row r="33" ht="15" customHeight="1" spans="1:6">
      <c r="A33" s="72"/>
      <c r="B33" s="100" t="s">
        <v>20</v>
      </c>
      <c r="C33" s="101"/>
      <c r="D33" s="100" t="s">
        <v>43</v>
      </c>
      <c r="E33" s="101"/>
      <c r="F33" s="87"/>
    </row>
    <row r="34" ht="15" customHeight="1" spans="1:6">
      <c r="A34" s="72"/>
      <c r="B34" s="100" t="s">
        <v>20</v>
      </c>
      <c r="C34" s="101"/>
      <c r="D34" s="100" t="s">
        <v>44</v>
      </c>
      <c r="E34" s="101"/>
      <c r="F34" s="87"/>
    </row>
    <row r="35" ht="22.9" customHeight="1" spans="1:6">
      <c r="A35" s="75"/>
      <c r="B35" s="97" t="s">
        <v>45</v>
      </c>
      <c r="C35" s="98">
        <v>5096535.11</v>
      </c>
      <c r="D35" s="97" t="s">
        <v>46</v>
      </c>
      <c r="E35" s="98">
        <v>5096535.11</v>
      </c>
      <c r="F35" s="88"/>
    </row>
    <row r="36" ht="22.9" customHeight="1" spans="1:6">
      <c r="A36" s="72"/>
      <c r="B36" s="100" t="s">
        <v>47</v>
      </c>
      <c r="C36" s="101"/>
      <c r="D36" s="100" t="s">
        <v>48</v>
      </c>
      <c r="E36" s="101"/>
      <c r="F36" s="177"/>
    </row>
    <row r="37" ht="22.9" customHeight="1" spans="1:6">
      <c r="A37" s="178"/>
      <c r="B37" s="100" t="s">
        <v>49</v>
      </c>
      <c r="C37" s="101"/>
      <c r="D37" s="100" t="s">
        <v>50</v>
      </c>
      <c r="E37" s="101"/>
      <c r="F37" s="177"/>
    </row>
    <row r="38" ht="22.9" customHeight="1" spans="1:6">
      <c r="A38" s="178"/>
      <c r="B38" s="179"/>
      <c r="C38" s="179"/>
      <c r="D38" s="100" t="s">
        <v>51</v>
      </c>
      <c r="E38" s="101"/>
      <c r="F38" s="177"/>
    </row>
    <row r="39" ht="22.9" customHeight="1" spans="1:6">
      <c r="A39" s="180"/>
      <c r="B39" s="97" t="s">
        <v>52</v>
      </c>
      <c r="C39" s="98">
        <v>5096535.11</v>
      </c>
      <c r="D39" s="97" t="s">
        <v>53</v>
      </c>
      <c r="E39" s="98">
        <v>5096535.11</v>
      </c>
      <c r="F39" s="181"/>
    </row>
    <row r="40" ht="9.75" customHeight="1" spans="1:6">
      <c r="A40" s="147"/>
      <c r="B40" s="147"/>
      <c r="C40" s="182"/>
      <c r="D40" s="182"/>
      <c r="E40" s="147"/>
      <c r="F40" s="183"/>
    </row>
  </sheetData>
  <mergeCells count="4">
    <mergeCell ref="B1:E1"/>
    <mergeCell ref="B3:C3"/>
    <mergeCell ref="D3:E3"/>
    <mergeCell ref="A5:A34"/>
  </mergeCells>
  <printOptions horizontalCentered="1"/>
  <pageMargins left="0.078740157480315" right="0.078740157480315" top="0.078740157480315" bottom="0.07874015748031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pane ySplit="1" topLeftCell="A2" activePane="bottomLeft" state="frozen"/>
      <selection/>
      <selection pane="bottomLeft" activeCell="K12" sqref="K12"/>
    </sheetView>
  </sheetViews>
  <sheetFormatPr defaultColWidth="10" defaultRowHeight="13.5"/>
  <cols>
    <col min="1" max="3" width="4.625" customWidth="1"/>
    <col min="4" max="4" width="7.5" customWidth="1"/>
    <col min="5" max="5" width="38" customWidth="1"/>
    <col min="6" max="6" width="11.625" customWidth="1"/>
    <col min="7" max="7" width="3.625" customWidth="1"/>
    <col min="8" max="8" width="11.75" customWidth="1"/>
    <col min="9" max="20" width="5.625" customWidth="1"/>
  </cols>
  <sheetData>
    <row r="1" s="105" customFormat="1" ht="20.1" customHeight="1" spans="1:20">
      <c r="A1" s="107"/>
      <c r="B1" s="108"/>
      <c r="C1" s="108"/>
      <c r="D1" s="108"/>
      <c r="E1" s="108"/>
      <c r="F1" s="108"/>
      <c r="G1" s="108"/>
      <c r="H1" s="108"/>
      <c r="I1" s="108"/>
      <c r="J1" s="108"/>
      <c r="K1" s="108"/>
      <c r="L1" s="108"/>
      <c r="M1" s="108"/>
      <c r="N1" s="108"/>
      <c r="O1" s="108"/>
      <c r="P1" s="108"/>
      <c r="Q1" s="108"/>
      <c r="R1" s="108"/>
      <c r="S1" s="117"/>
      <c r="T1" s="120" t="s">
        <v>54</v>
      </c>
    </row>
    <row r="2" s="105" customFormat="1" ht="20.1" customHeight="1" spans="1:20">
      <c r="A2" s="109" t="s">
        <v>55</v>
      </c>
      <c r="B2" s="109"/>
      <c r="C2" s="109"/>
      <c r="D2" s="109"/>
      <c r="E2" s="109"/>
      <c r="F2" s="109"/>
      <c r="G2" s="109"/>
      <c r="H2" s="109"/>
      <c r="I2" s="109"/>
      <c r="J2" s="109"/>
      <c r="K2" s="109"/>
      <c r="L2" s="109"/>
      <c r="M2" s="109"/>
      <c r="N2" s="109"/>
      <c r="O2" s="109"/>
      <c r="P2" s="109"/>
      <c r="Q2" s="109"/>
      <c r="R2" s="109"/>
      <c r="S2" s="109"/>
      <c r="T2" s="109"/>
    </row>
    <row r="3" s="105" customFormat="1" ht="20.1" customHeight="1" spans="1:20">
      <c r="A3" s="110" t="s">
        <v>20</v>
      </c>
      <c r="B3" s="110"/>
      <c r="C3" s="110"/>
      <c r="D3" s="110"/>
      <c r="E3" s="110"/>
      <c r="F3" s="107"/>
      <c r="G3" s="107"/>
      <c r="H3" s="107"/>
      <c r="I3" s="107"/>
      <c r="J3" s="108"/>
      <c r="K3" s="108"/>
      <c r="L3" s="108"/>
      <c r="M3" s="108"/>
      <c r="N3" s="108"/>
      <c r="O3" s="108"/>
      <c r="P3" s="108"/>
      <c r="Q3" s="108"/>
      <c r="R3" s="108"/>
      <c r="S3" s="118"/>
      <c r="T3" s="121" t="s">
        <v>56</v>
      </c>
    </row>
    <row r="4" s="105" customFormat="1" ht="20.1" customHeight="1" spans="1:20">
      <c r="A4" s="122" t="s">
        <v>6</v>
      </c>
      <c r="B4" s="123"/>
      <c r="C4" s="123"/>
      <c r="D4" s="123"/>
      <c r="E4" s="152"/>
      <c r="F4" s="153" t="s">
        <v>57</v>
      </c>
      <c r="G4" s="154" t="s">
        <v>58</v>
      </c>
      <c r="H4" s="154" t="s">
        <v>59</v>
      </c>
      <c r="I4" s="154" t="s">
        <v>60</v>
      </c>
      <c r="J4" s="154" t="s">
        <v>61</v>
      </c>
      <c r="K4" s="154" t="s">
        <v>62</v>
      </c>
      <c r="L4" s="154"/>
      <c r="M4" s="163" t="s">
        <v>63</v>
      </c>
      <c r="N4" s="164" t="s">
        <v>64</v>
      </c>
      <c r="O4" s="165"/>
      <c r="P4" s="165"/>
      <c r="Q4" s="165"/>
      <c r="R4" s="174"/>
      <c r="S4" s="153" t="s">
        <v>65</v>
      </c>
      <c r="T4" s="154" t="s">
        <v>66</v>
      </c>
    </row>
    <row r="5" s="105" customFormat="1" ht="20.1" customHeight="1" spans="1:20">
      <c r="A5" s="122" t="s">
        <v>67</v>
      </c>
      <c r="B5" s="123"/>
      <c r="C5" s="152"/>
      <c r="D5" s="155" t="s">
        <v>68</v>
      </c>
      <c r="E5" s="156" t="s">
        <v>69</v>
      </c>
      <c r="F5" s="154"/>
      <c r="G5" s="154"/>
      <c r="H5" s="154"/>
      <c r="I5" s="154"/>
      <c r="J5" s="154"/>
      <c r="K5" s="166" t="s">
        <v>70</v>
      </c>
      <c r="L5" s="154" t="s">
        <v>71</v>
      </c>
      <c r="M5" s="167"/>
      <c r="N5" s="168" t="s">
        <v>72</v>
      </c>
      <c r="O5" s="168" t="s">
        <v>73</v>
      </c>
      <c r="P5" s="168" t="s">
        <v>74</v>
      </c>
      <c r="Q5" s="168" t="s">
        <v>75</v>
      </c>
      <c r="R5" s="168" t="s">
        <v>76</v>
      </c>
      <c r="S5" s="154"/>
      <c r="T5" s="154"/>
    </row>
    <row r="6" s="105" customFormat="1" ht="69" customHeight="1" spans="1:20">
      <c r="A6" s="157" t="s">
        <v>77</v>
      </c>
      <c r="B6" s="132" t="s">
        <v>78</v>
      </c>
      <c r="C6" s="133" t="s">
        <v>79</v>
      </c>
      <c r="D6" s="158"/>
      <c r="E6" s="158"/>
      <c r="F6" s="159"/>
      <c r="G6" s="159"/>
      <c r="H6" s="159"/>
      <c r="I6" s="159"/>
      <c r="J6" s="159"/>
      <c r="K6" s="169"/>
      <c r="L6" s="159"/>
      <c r="M6" s="170"/>
      <c r="N6" s="159"/>
      <c r="O6" s="159"/>
      <c r="P6" s="159"/>
      <c r="Q6" s="159"/>
      <c r="R6" s="159"/>
      <c r="S6" s="159"/>
      <c r="T6" s="159"/>
    </row>
    <row r="7" s="105" customFormat="1" ht="30" customHeight="1" spans="1:20">
      <c r="A7" s="160"/>
      <c r="B7" s="160"/>
      <c r="C7" s="160"/>
      <c r="D7" s="160"/>
      <c r="E7" s="160" t="s">
        <v>80</v>
      </c>
      <c r="F7" s="161">
        <f t="shared" ref="F7:F13" si="0">H7</f>
        <v>4757424.52</v>
      </c>
      <c r="G7" s="162">
        <v>0</v>
      </c>
      <c r="H7" s="161">
        <v>4757424.52</v>
      </c>
      <c r="I7" s="162">
        <v>0</v>
      </c>
      <c r="J7" s="171">
        <v>0</v>
      </c>
      <c r="K7" s="172">
        <v>0</v>
      </c>
      <c r="L7" s="173"/>
      <c r="M7" s="173"/>
      <c r="N7" s="136"/>
      <c r="O7" s="172"/>
      <c r="P7" s="173"/>
      <c r="Q7" s="173"/>
      <c r="R7" s="175"/>
      <c r="S7" s="172">
        <v>0</v>
      </c>
      <c r="T7" s="176"/>
    </row>
    <row r="8" s="105" customFormat="1" ht="30" customHeight="1" spans="1:20">
      <c r="A8" s="160" t="s">
        <v>81</v>
      </c>
      <c r="B8" s="160" t="s">
        <v>82</v>
      </c>
      <c r="C8" s="160" t="s">
        <v>82</v>
      </c>
      <c r="D8" s="160" t="s">
        <v>83</v>
      </c>
      <c r="E8" s="160" t="s">
        <v>84</v>
      </c>
      <c r="F8" s="161">
        <f t="shared" si="0"/>
        <v>3068724.52</v>
      </c>
      <c r="G8" s="162">
        <v>0</v>
      </c>
      <c r="H8" s="161">
        <v>3068724.52</v>
      </c>
      <c r="I8" s="162">
        <v>0</v>
      </c>
      <c r="J8" s="171">
        <v>0</v>
      </c>
      <c r="K8" s="172">
        <v>0</v>
      </c>
      <c r="L8" s="173"/>
      <c r="M8" s="173"/>
      <c r="N8" s="136"/>
      <c r="O8" s="172"/>
      <c r="P8" s="173"/>
      <c r="Q8" s="173"/>
      <c r="R8" s="175"/>
      <c r="S8" s="172">
        <v>0</v>
      </c>
      <c r="T8" s="176"/>
    </row>
    <row r="9" s="105" customFormat="1" ht="30" customHeight="1" spans="1:20">
      <c r="A9" s="160" t="s">
        <v>81</v>
      </c>
      <c r="B9" s="160" t="s">
        <v>82</v>
      </c>
      <c r="C9" s="160" t="s">
        <v>85</v>
      </c>
      <c r="D9" s="160" t="s">
        <v>83</v>
      </c>
      <c r="E9" s="160" t="s">
        <v>86</v>
      </c>
      <c r="F9" s="161">
        <f t="shared" si="0"/>
        <v>452200</v>
      </c>
      <c r="G9" s="162">
        <v>0</v>
      </c>
      <c r="H9" s="161">
        <v>452200</v>
      </c>
      <c r="I9" s="162">
        <v>0</v>
      </c>
      <c r="J9" s="171">
        <v>0</v>
      </c>
      <c r="K9" s="172">
        <v>0</v>
      </c>
      <c r="L9" s="173"/>
      <c r="M9" s="173"/>
      <c r="N9" s="136"/>
      <c r="O9" s="172"/>
      <c r="P9" s="173"/>
      <c r="Q9" s="173"/>
      <c r="R9" s="175"/>
      <c r="S9" s="172">
        <v>0</v>
      </c>
      <c r="T9" s="176"/>
    </row>
    <row r="10" s="105" customFormat="1" ht="30" customHeight="1" spans="1:20">
      <c r="A10" s="160" t="s">
        <v>87</v>
      </c>
      <c r="B10" s="160" t="s">
        <v>88</v>
      </c>
      <c r="C10" s="160" t="s">
        <v>88</v>
      </c>
      <c r="D10" s="160" t="s">
        <v>83</v>
      </c>
      <c r="E10" s="160" t="s">
        <v>89</v>
      </c>
      <c r="F10" s="161">
        <f t="shared" si="0"/>
        <v>366030.72</v>
      </c>
      <c r="G10" s="162">
        <v>0</v>
      </c>
      <c r="H10" s="161">
        <v>366030.72</v>
      </c>
      <c r="I10" s="162">
        <v>0</v>
      </c>
      <c r="J10" s="171">
        <v>0</v>
      </c>
      <c r="K10" s="172">
        <v>0</v>
      </c>
      <c r="L10" s="173"/>
      <c r="M10" s="173"/>
      <c r="N10" s="136"/>
      <c r="O10" s="172"/>
      <c r="P10" s="173"/>
      <c r="Q10" s="173"/>
      <c r="R10" s="175"/>
      <c r="S10" s="172">
        <v>0</v>
      </c>
      <c r="T10" s="176"/>
    </row>
    <row r="11" s="105" customFormat="1" ht="30" customHeight="1" spans="1:20">
      <c r="A11" s="160" t="s">
        <v>87</v>
      </c>
      <c r="B11" s="160" t="s">
        <v>88</v>
      </c>
      <c r="C11" s="160" t="s">
        <v>90</v>
      </c>
      <c r="D11" s="160" t="s">
        <v>83</v>
      </c>
      <c r="E11" s="160" t="s">
        <v>91</v>
      </c>
      <c r="F11" s="161">
        <f t="shared" si="0"/>
        <v>183015.36</v>
      </c>
      <c r="G11" s="162">
        <v>0</v>
      </c>
      <c r="H11" s="161">
        <v>183015.36</v>
      </c>
      <c r="I11" s="162">
        <v>0</v>
      </c>
      <c r="J11" s="171">
        <v>0</v>
      </c>
      <c r="K11" s="172">
        <v>0</v>
      </c>
      <c r="L11" s="173"/>
      <c r="M11" s="173"/>
      <c r="N11" s="136"/>
      <c r="O11" s="172"/>
      <c r="P11" s="173"/>
      <c r="Q11" s="173"/>
      <c r="R11" s="175"/>
      <c r="S11" s="172">
        <v>0</v>
      </c>
      <c r="T11" s="176"/>
    </row>
    <row r="12" s="105" customFormat="1" ht="30" customHeight="1" spans="1:20">
      <c r="A12" s="160" t="s">
        <v>92</v>
      </c>
      <c r="B12" s="160" t="s">
        <v>93</v>
      </c>
      <c r="C12" s="160" t="s">
        <v>82</v>
      </c>
      <c r="D12" s="160" t="s">
        <v>83</v>
      </c>
      <c r="E12" s="160" t="s">
        <v>94</v>
      </c>
      <c r="F12" s="161">
        <f t="shared" si="0"/>
        <v>272865.92</v>
      </c>
      <c r="G12" s="162">
        <v>0</v>
      </c>
      <c r="H12" s="161">
        <v>272865.92</v>
      </c>
      <c r="I12" s="162">
        <v>0</v>
      </c>
      <c r="J12" s="171">
        <v>0</v>
      </c>
      <c r="K12" s="172">
        <v>0</v>
      </c>
      <c r="L12" s="173"/>
      <c r="M12" s="173"/>
      <c r="N12" s="136"/>
      <c r="O12" s="172"/>
      <c r="P12" s="173"/>
      <c r="Q12" s="173"/>
      <c r="R12" s="175"/>
      <c r="S12" s="172">
        <v>0</v>
      </c>
      <c r="T12" s="176"/>
    </row>
    <row r="13" s="105" customFormat="1" ht="30" customHeight="1" spans="1:20">
      <c r="A13" s="160" t="s">
        <v>95</v>
      </c>
      <c r="B13" s="160" t="s">
        <v>96</v>
      </c>
      <c r="C13" s="160" t="s">
        <v>82</v>
      </c>
      <c r="D13" s="160" t="s">
        <v>83</v>
      </c>
      <c r="E13" s="160" t="s">
        <v>97</v>
      </c>
      <c r="F13" s="161">
        <f t="shared" si="0"/>
        <v>414588</v>
      </c>
      <c r="G13" s="162">
        <v>0</v>
      </c>
      <c r="H13" s="161">
        <v>414588</v>
      </c>
      <c r="I13" s="162">
        <v>0</v>
      </c>
      <c r="J13" s="171">
        <v>0</v>
      </c>
      <c r="K13" s="172">
        <v>0</v>
      </c>
      <c r="L13" s="173"/>
      <c r="M13" s="173"/>
      <c r="N13" s="136"/>
      <c r="O13" s="172"/>
      <c r="P13" s="173"/>
      <c r="Q13" s="173"/>
      <c r="R13" s="175"/>
      <c r="S13" s="172">
        <v>0</v>
      </c>
      <c r="T13" s="176"/>
    </row>
    <row r="14" s="105" customFormat="1" ht="30" customHeight="1" spans="1:20">
      <c r="A14" s="160"/>
      <c r="B14" s="160"/>
      <c r="C14" s="160"/>
      <c r="D14" s="160"/>
      <c r="E14" s="160" t="s">
        <v>98</v>
      </c>
      <c r="F14" s="161">
        <f t="shared" ref="F14:F20" si="1">H14</f>
        <v>339110.59</v>
      </c>
      <c r="G14" s="162">
        <v>0</v>
      </c>
      <c r="H14" s="161">
        <v>339110.59</v>
      </c>
      <c r="I14" s="162">
        <v>0</v>
      </c>
      <c r="J14" s="171">
        <v>0</v>
      </c>
      <c r="K14" s="172">
        <v>0</v>
      </c>
      <c r="L14" s="173"/>
      <c r="M14" s="173"/>
      <c r="N14" s="136"/>
      <c r="O14" s="172"/>
      <c r="P14" s="173"/>
      <c r="Q14" s="173"/>
      <c r="R14" s="175"/>
      <c r="S14" s="172">
        <v>0</v>
      </c>
      <c r="T14" s="176"/>
    </row>
    <row r="15" s="105" customFormat="1" ht="30" customHeight="1" spans="1:20">
      <c r="A15" s="160" t="s">
        <v>81</v>
      </c>
      <c r="B15" s="160" t="s">
        <v>82</v>
      </c>
      <c r="C15" s="160" t="s">
        <v>99</v>
      </c>
      <c r="D15" s="160" t="s">
        <v>100</v>
      </c>
      <c r="E15" s="160" t="s">
        <v>101</v>
      </c>
      <c r="F15" s="161">
        <f t="shared" si="1"/>
        <v>236531.15</v>
      </c>
      <c r="G15" s="162">
        <v>0</v>
      </c>
      <c r="H15" s="161">
        <v>236531.15</v>
      </c>
      <c r="I15" s="162">
        <v>0</v>
      </c>
      <c r="J15" s="171">
        <v>0</v>
      </c>
      <c r="K15" s="172">
        <v>0</v>
      </c>
      <c r="L15" s="173"/>
      <c r="M15" s="173"/>
      <c r="N15" s="136"/>
      <c r="O15" s="172"/>
      <c r="P15" s="173"/>
      <c r="Q15" s="173"/>
      <c r="R15" s="175"/>
      <c r="S15" s="172">
        <v>0</v>
      </c>
      <c r="T15" s="176"/>
    </row>
    <row r="16" s="105" customFormat="1" ht="30" customHeight="1" spans="1:20">
      <c r="A16" s="160" t="s">
        <v>87</v>
      </c>
      <c r="B16" s="160" t="s">
        <v>88</v>
      </c>
      <c r="C16" s="160" t="s">
        <v>88</v>
      </c>
      <c r="D16" s="160" t="s">
        <v>100</v>
      </c>
      <c r="E16" s="160" t="s">
        <v>89</v>
      </c>
      <c r="F16" s="161">
        <f t="shared" si="1"/>
        <v>31354.3</v>
      </c>
      <c r="G16" s="162">
        <v>0</v>
      </c>
      <c r="H16" s="161">
        <v>31354.3</v>
      </c>
      <c r="I16" s="162">
        <v>0</v>
      </c>
      <c r="J16" s="171">
        <v>0</v>
      </c>
      <c r="K16" s="172">
        <v>0</v>
      </c>
      <c r="L16" s="173"/>
      <c r="M16" s="173"/>
      <c r="N16" s="136"/>
      <c r="O16" s="172"/>
      <c r="P16" s="173"/>
      <c r="Q16" s="173"/>
      <c r="R16" s="175"/>
      <c r="S16" s="172">
        <v>0</v>
      </c>
      <c r="T16" s="176"/>
    </row>
    <row r="17" s="105" customFormat="1" ht="30" customHeight="1" spans="1:20">
      <c r="A17" s="160" t="s">
        <v>87</v>
      </c>
      <c r="B17" s="160" t="s">
        <v>88</v>
      </c>
      <c r="C17" s="160" t="s">
        <v>90</v>
      </c>
      <c r="D17" s="160" t="s">
        <v>100</v>
      </c>
      <c r="E17" s="160" t="s">
        <v>91</v>
      </c>
      <c r="F17" s="161">
        <f t="shared" si="1"/>
        <v>15677.14</v>
      </c>
      <c r="G17" s="162">
        <v>0</v>
      </c>
      <c r="H17" s="161">
        <v>15677.14</v>
      </c>
      <c r="I17" s="162">
        <v>0</v>
      </c>
      <c r="J17" s="171">
        <v>0</v>
      </c>
      <c r="K17" s="172">
        <v>0</v>
      </c>
      <c r="L17" s="173"/>
      <c r="M17" s="173"/>
      <c r="N17" s="136"/>
      <c r="O17" s="172"/>
      <c r="P17" s="173"/>
      <c r="Q17" s="173"/>
      <c r="R17" s="175"/>
      <c r="S17" s="172">
        <v>0</v>
      </c>
      <c r="T17" s="176"/>
    </row>
    <row r="18" s="105" customFormat="1" ht="30" customHeight="1" spans="1:20">
      <c r="A18" s="160" t="s">
        <v>92</v>
      </c>
      <c r="B18" s="160" t="s">
        <v>93</v>
      </c>
      <c r="C18" s="160" t="s">
        <v>96</v>
      </c>
      <c r="D18" s="160" t="s">
        <v>100</v>
      </c>
      <c r="E18" s="160" t="s">
        <v>102</v>
      </c>
      <c r="F18" s="161">
        <f t="shared" si="1"/>
        <v>21132</v>
      </c>
      <c r="G18" s="162">
        <v>0</v>
      </c>
      <c r="H18" s="161">
        <v>21132</v>
      </c>
      <c r="I18" s="162">
        <v>0</v>
      </c>
      <c r="J18" s="171">
        <v>0</v>
      </c>
      <c r="K18" s="172">
        <v>0</v>
      </c>
      <c r="L18" s="173"/>
      <c r="M18" s="173"/>
      <c r="N18" s="136"/>
      <c r="O18" s="172"/>
      <c r="P18" s="173"/>
      <c r="Q18" s="173"/>
      <c r="R18" s="175"/>
      <c r="S18" s="172">
        <v>0</v>
      </c>
      <c r="T18" s="176"/>
    </row>
    <row r="19" s="105" customFormat="1" ht="30" customHeight="1" spans="1:20">
      <c r="A19" s="160" t="s">
        <v>95</v>
      </c>
      <c r="B19" s="160" t="s">
        <v>96</v>
      </c>
      <c r="C19" s="160" t="s">
        <v>82</v>
      </c>
      <c r="D19" s="160" t="s">
        <v>100</v>
      </c>
      <c r="E19" s="160" t="s">
        <v>97</v>
      </c>
      <c r="F19" s="161">
        <f t="shared" si="1"/>
        <v>34416</v>
      </c>
      <c r="G19" s="162">
        <v>0</v>
      </c>
      <c r="H19" s="161">
        <v>34416</v>
      </c>
      <c r="I19" s="162">
        <v>0</v>
      </c>
      <c r="J19" s="171">
        <v>0</v>
      </c>
      <c r="K19" s="172">
        <v>0</v>
      </c>
      <c r="L19" s="173"/>
      <c r="M19" s="173"/>
      <c r="N19" s="136"/>
      <c r="O19" s="172"/>
      <c r="P19" s="173"/>
      <c r="Q19" s="173"/>
      <c r="R19" s="175"/>
      <c r="S19" s="172">
        <v>0</v>
      </c>
      <c r="T19" s="176"/>
    </row>
  </sheetData>
  <mergeCells count="22">
    <mergeCell ref="A2:T2"/>
    <mergeCell ref="A4:E4"/>
    <mergeCell ref="K4:L4"/>
    <mergeCell ref="N4:R4"/>
    <mergeCell ref="A5:C5"/>
    <mergeCell ref="D5:D6"/>
    <mergeCell ref="E5:E6"/>
    <mergeCell ref="F4:F6"/>
    <mergeCell ref="G4:G6"/>
    <mergeCell ref="H4:H6"/>
    <mergeCell ref="I4:I6"/>
    <mergeCell ref="J4:J6"/>
    <mergeCell ref="K5:K6"/>
    <mergeCell ref="L5:L6"/>
    <mergeCell ref="M4:M6"/>
    <mergeCell ref="N5:N6"/>
    <mergeCell ref="O5:O6"/>
    <mergeCell ref="P5:P6"/>
    <mergeCell ref="Q5:Q6"/>
    <mergeCell ref="R5:R6"/>
    <mergeCell ref="S4:S6"/>
    <mergeCell ref="T4:T6"/>
  </mergeCells>
  <pageMargins left="0.75" right="0.75" top="0.270000010728836" bottom="0.270000010728836" header="0" footer="0"/>
  <pageSetup paperSize="9" scale="8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pane ySplit="6" topLeftCell="A7" activePane="bottomLeft" state="frozen"/>
      <selection/>
      <selection pane="bottomLeft" activeCell="H16" sqref="H16"/>
    </sheetView>
  </sheetViews>
  <sheetFormatPr defaultColWidth="10" defaultRowHeight="13.5"/>
  <cols>
    <col min="1" max="1" width="1.5" customWidth="1"/>
    <col min="2" max="4" width="6.125" customWidth="1"/>
    <col min="5" max="5" width="8.25" customWidth="1"/>
    <col min="6" max="6" width="38" customWidth="1"/>
    <col min="7" max="9" width="16.375" customWidth="1"/>
    <col min="10" max="10" width="7.25" customWidth="1"/>
    <col min="11" max="11" width="11" customWidth="1"/>
    <col min="12" max="12" width="1.5" customWidth="1"/>
    <col min="13" max="14" width="9.75" customWidth="1"/>
  </cols>
  <sheetData>
    <row r="1" ht="16.35" customHeight="1" spans="1:12">
      <c r="A1" s="67"/>
      <c r="B1" s="68"/>
      <c r="C1" s="68"/>
      <c r="D1" s="68"/>
      <c r="E1" s="90"/>
      <c r="F1" s="90"/>
      <c r="G1" s="91"/>
      <c r="H1" s="91"/>
      <c r="I1" s="91"/>
      <c r="J1" s="91"/>
      <c r="K1" s="83" t="s">
        <v>103</v>
      </c>
      <c r="L1" s="72"/>
    </row>
    <row r="2" ht="22.9" customHeight="1" spans="1:12">
      <c r="A2" s="67"/>
      <c r="B2" s="69" t="s">
        <v>104</v>
      </c>
      <c r="C2" s="69"/>
      <c r="D2" s="69"/>
      <c r="E2" s="69"/>
      <c r="F2" s="69"/>
      <c r="G2" s="69"/>
      <c r="H2" s="69"/>
      <c r="I2" s="69"/>
      <c r="J2" s="69"/>
      <c r="K2" s="69"/>
      <c r="L2" s="72" t="s">
        <v>105</v>
      </c>
    </row>
    <row r="3" ht="19.5" customHeight="1" spans="1:12">
      <c r="A3" s="70"/>
      <c r="B3" s="71" t="s">
        <v>2</v>
      </c>
      <c r="C3" s="71"/>
      <c r="D3" s="71"/>
      <c r="E3" s="71"/>
      <c r="F3" s="71"/>
      <c r="G3" s="70"/>
      <c r="H3" s="70"/>
      <c r="I3" s="150"/>
      <c r="J3" s="150"/>
      <c r="K3" s="84" t="s">
        <v>3</v>
      </c>
      <c r="L3" s="85"/>
    </row>
    <row r="4" ht="24.4" customHeight="1" spans="1:12">
      <c r="A4" s="72"/>
      <c r="B4" s="73" t="s">
        <v>6</v>
      </c>
      <c r="C4" s="73"/>
      <c r="D4" s="73"/>
      <c r="E4" s="73"/>
      <c r="F4" s="73"/>
      <c r="G4" s="73" t="s">
        <v>57</v>
      </c>
      <c r="H4" s="73" t="s">
        <v>106</v>
      </c>
      <c r="I4" s="73" t="s">
        <v>107</v>
      </c>
      <c r="J4" s="151" t="s">
        <v>108</v>
      </c>
      <c r="K4" s="151" t="s">
        <v>109</v>
      </c>
      <c r="L4" s="86"/>
    </row>
    <row r="5" ht="24.4" customHeight="1" spans="1:12">
      <c r="A5" s="74"/>
      <c r="B5" s="73" t="s">
        <v>67</v>
      </c>
      <c r="C5" s="73"/>
      <c r="D5" s="73"/>
      <c r="E5" s="73" t="s">
        <v>68</v>
      </c>
      <c r="F5" s="73" t="s">
        <v>110</v>
      </c>
      <c r="G5" s="73"/>
      <c r="H5" s="73"/>
      <c r="I5" s="73"/>
      <c r="J5" s="151"/>
      <c r="K5" s="151"/>
      <c r="L5" s="86"/>
    </row>
    <row r="6" ht="24.4" customHeight="1" spans="1:12">
      <c r="A6" s="74"/>
      <c r="B6" s="73" t="s">
        <v>77</v>
      </c>
      <c r="C6" s="73" t="s">
        <v>78</v>
      </c>
      <c r="D6" s="73" t="s">
        <v>79</v>
      </c>
      <c r="E6" s="73"/>
      <c r="F6" s="73"/>
      <c r="G6" s="73"/>
      <c r="H6" s="73"/>
      <c r="I6" s="73"/>
      <c r="J6" s="151"/>
      <c r="K6" s="151"/>
      <c r="L6" s="87"/>
    </row>
    <row r="7" ht="22.9" customHeight="1" spans="1:12">
      <c r="A7" s="75"/>
      <c r="B7" s="76"/>
      <c r="C7" s="76"/>
      <c r="D7" s="76"/>
      <c r="E7" s="76"/>
      <c r="F7" s="76" t="s">
        <v>111</v>
      </c>
      <c r="G7" s="77">
        <v>5096535.11</v>
      </c>
      <c r="H7" s="77">
        <v>4644335.11</v>
      </c>
      <c r="I7" s="77">
        <v>452200</v>
      </c>
      <c r="J7" s="77"/>
      <c r="K7" s="77"/>
      <c r="L7" s="88"/>
    </row>
    <row r="8" ht="22.9" customHeight="1" spans="1:12">
      <c r="A8" s="74"/>
      <c r="B8" s="78"/>
      <c r="C8" s="78"/>
      <c r="D8" s="78"/>
      <c r="E8" s="78"/>
      <c r="F8" s="78" t="s">
        <v>20</v>
      </c>
      <c r="G8" s="79">
        <v>5096535.11</v>
      </c>
      <c r="H8" s="79">
        <v>4644335.11</v>
      </c>
      <c r="I8" s="79">
        <v>452200</v>
      </c>
      <c r="J8" s="79"/>
      <c r="K8" s="79"/>
      <c r="L8" s="86"/>
    </row>
    <row r="9" ht="22.9" customHeight="1" spans="1:12">
      <c r="A9" s="74"/>
      <c r="B9" s="78"/>
      <c r="C9" s="78"/>
      <c r="D9" s="78"/>
      <c r="E9" s="78"/>
      <c r="F9" s="78" t="s">
        <v>80</v>
      </c>
      <c r="G9" s="79">
        <v>4757424.52</v>
      </c>
      <c r="H9" s="79">
        <v>4305224.52</v>
      </c>
      <c r="I9" s="79">
        <v>452200</v>
      </c>
      <c r="J9" s="79"/>
      <c r="K9" s="79"/>
      <c r="L9" s="86"/>
    </row>
    <row r="10" ht="22.9" customHeight="1" spans="1:12">
      <c r="A10" s="74"/>
      <c r="B10" s="78" t="s">
        <v>81</v>
      </c>
      <c r="C10" s="78" t="s">
        <v>82</v>
      </c>
      <c r="D10" s="78" t="s">
        <v>82</v>
      </c>
      <c r="E10" s="78" t="s">
        <v>83</v>
      </c>
      <c r="F10" s="78" t="s">
        <v>84</v>
      </c>
      <c r="G10" s="79">
        <v>3068724.52</v>
      </c>
      <c r="H10" s="80">
        <v>3068724.52</v>
      </c>
      <c r="I10" s="80"/>
      <c r="J10" s="80"/>
      <c r="K10" s="80"/>
      <c r="L10" s="87"/>
    </row>
    <row r="11" ht="22.9" customHeight="1" spans="1:12">
      <c r="A11" s="74"/>
      <c r="B11" s="78" t="s">
        <v>81</v>
      </c>
      <c r="C11" s="78" t="s">
        <v>82</v>
      </c>
      <c r="D11" s="78" t="s">
        <v>85</v>
      </c>
      <c r="E11" s="78" t="s">
        <v>83</v>
      </c>
      <c r="F11" s="78" t="s">
        <v>86</v>
      </c>
      <c r="G11" s="79">
        <v>452200</v>
      </c>
      <c r="H11" s="80"/>
      <c r="I11" s="80">
        <v>452200</v>
      </c>
      <c r="J11" s="80"/>
      <c r="K11" s="80"/>
      <c r="L11" s="87"/>
    </row>
    <row r="12" ht="22.9" customHeight="1" spans="1:12">
      <c r="A12" s="74"/>
      <c r="B12" s="78" t="s">
        <v>87</v>
      </c>
      <c r="C12" s="78" t="s">
        <v>88</v>
      </c>
      <c r="D12" s="78" t="s">
        <v>88</v>
      </c>
      <c r="E12" s="78" t="s">
        <v>83</v>
      </c>
      <c r="F12" s="78" t="s">
        <v>89</v>
      </c>
      <c r="G12" s="79">
        <v>366030.72</v>
      </c>
      <c r="H12" s="80">
        <v>366030.72</v>
      </c>
      <c r="I12" s="80"/>
      <c r="J12" s="80"/>
      <c r="K12" s="80"/>
      <c r="L12" s="87"/>
    </row>
    <row r="13" ht="22.9" customHeight="1" spans="1:12">
      <c r="A13" s="74"/>
      <c r="B13" s="78" t="s">
        <v>87</v>
      </c>
      <c r="C13" s="78" t="s">
        <v>88</v>
      </c>
      <c r="D13" s="78" t="s">
        <v>90</v>
      </c>
      <c r="E13" s="78" t="s">
        <v>83</v>
      </c>
      <c r="F13" s="78" t="s">
        <v>91</v>
      </c>
      <c r="G13" s="79">
        <v>183015.36</v>
      </c>
      <c r="H13" s="80">
        <v>183015.36</v>
      </c>
      <c r="I13" s="80"/>
      <c r="J13" s="80"/>
      <c r="K13" s="80"/>
      <c r="L13" s="87"/>
    </row>
    <row r="14" ht="22.9" customHeight="1" spans="1:12">
      <c r="A14" s="74"/>
      <c r="B14" s="78" t="s">
        <v>92</v>
      </c>
      <c r="C14" s="78" t="s">
        <v>93</v>
      </c>
      <c r="D14" s="78" t="s">
        <v>82</v>
      </c>
      <c r="E14" s="78" t="s">
        <v>83</v>
      </c>
      <c r="F14" s="78" t="s">
        <v>94</v>
      </c>
      <c r="G14" s="79">
        <v>272865.92</v>
      </c>
      <c r="H14" s="80">
        <v>272865.92</v>
      </c>
      <c r="I14" s="80"/>
      <c r="J14" s="80"/>
      <c r="K14" s="80"/>
      <c r="L14" s="87"/>
    </row>
    <row r="15" ht="22.9" customHeight="1" spans="1:12">
      <c r="A15" s="74"/>
      <c r="B15" s="78" t="s">
        <v>95</v>
      </c>
      <c r="C15" s="78" t="s">
        <v>96</v>
      </c>
      <c r="D15" s="78" t="s">
        <v>82</v>
      </c>
      <c r="E15" s="78" t="s">
        <v>83</v>
      </c>
      <c r="F15" s="78" t="s">
        <v>97</v>
      </c>
      <c r="G15" s="79">
        <v>414588</v>
      </c>
      <c r="H15" s="80">
        <v>414588</v>
      </c>
      <c r="I15" s="80"/>
      <c r="J15" s="80"/>
      <c r="K15" s="80"/>
      <c r="L15" s="87"/>
    </row>
    <row r="16" ht="22.9" customHeight="1" spans="2:12">
      <c r="B16" s="78"/>
      <c r="C16" s="78"/>
      <c r="D16" s="78"/>
      <c r="E16" s="78"/>
      <c r="F16" s="78" t="s">
        <v>98</v>
      </c>
      <c r="G16" s="79">
        <v>339110.59</v>
      </c>
      <c r="H16" s="79">
        <v>339110.59</v>
      </c>
      <c r="I16" s="79"/>
      <c r="J16" s="79"/>
      <c r="K16" s="79"/>
      <c r="L16" s="86"/>
    </row>
    <row r="17" ht="22.9" customHeight="1" spans="1:12">
      <c r="A17" s="74"/>
      <c r="B17" s="78" t="s">
        <v>81</v>
      </c>
      <c r="C17" s="78" t="s">
        <v>82</v>
      </c>
      <c r="D17" s="78" t="s">
        <v>99</v>
      </c>
      <c r="E17" s="78" t="s">
        <v>100</v>
      </c>
      <c r="F17" s="78" t="s">
        <v>101</v>
      </c>
      <c r="G17" s="79">
        <v>236531.15</v>
      </c>
      <c r="H17" s="80">
        <v>236531.15</v>
      </c>
      <c r="I17" s="80"/>
      <c r="J17" s="80"/>
      <c r="K17" s="80"/>
      <c r="L17" s="87"/>
    </row>
    <row r="18" ht="22.9" customHeight="1" spans="1:12">
      <c r="A18" s="74"/>
      <c r="B18" s="78" t="s">
        <v>87</v>
      </c>
      <c r="C18" s="78" t="s">
        <v>88</v>
      </c>
      <c r="D18" s="78" t="s">
        <v>88</v>
      </c>
      <c r="E18" s="78" t="s">
        <v>100</v>
      </c>
      <c r="F18" s="78" t="s">
        <v>89</v>
      </c>
      <c r="G18" s="79">
        <v>31354.3</v>
      </c>
      <c r="H18" s="80">
        <v>31354.3</v>
      </c>
      <c r="I18" s="80"/>
      <c r="J18" s="80"/>
      <c r="K18" s="80"/>
      <c r="L18" s="87"/>
    </row>
    <row r="19" ht="22.9" customHeight="1" spans="1:12">
      <c r="A19" s="74"/>
      <c r="B19" s="78" t="s">
        <v>87</v>
      </c>
      <c r="C19" s="78" t="s">
        <v>88</v>
      </c>
      <c r="D19" s="78" t="s">
        <v>90</v>
      </c>
      <c r="E19" s="78" t="s">
        <v>100</v>
      </c>
      <c r="F19" s="78" t="s">
        <v>91</v>
      </c>
      <c r="G19" s="79">
        <v>15677.14</v>
      </c>
      <c r="H19" s="80">
        <v>15677.14</v>
      </c>
      <c r="I19" s="80"/>
      <c r="J19" s="80"/>
      <c r="K19" s="80"/>
      <c r="L19" s="87"/>
    </row>
    <row r="20" ht="22.9" customHeight="1" spans="1:12">
      <c r="A20" s="74"/>
      <c r="B20" s="78" t="s">
        <v>92</v>
      </c>
      <c r="C20" s="78" t="s">
        <v>93</v>
      </c>
      <c r="D20" s="78" t="s">
        <v>96</v>
      </c>
      <c r="E20" s="78" t="s">
        <v>100</v>
      </c>
      <c r="F20" s="78" t="s">
        <v>102</v>
      </c>
      <c r="G20" s="79">
        <v>21132</v>
      </c>
      <c r="H20" s="80">
        <v>21132</v>
      </c>
      <c r="I20" s="80"/>
      <c r="J20" s="80"/>
      <c r="K20" s="80"/>
      <c r="L20" s="87"/>
    </row>
    <row r="21" ht="22.9" customHeight="1" spans="1:12">
      <c r="A21" s="74"/>
      <c r="B21" s="78" t="s">
        <v>95</v>
      </c>
      <c r="C21" s="78" t="s">
        <v>96</v>
      </c>
      <c r="D21" s="78" t="s">
        <v>82</v>
      </c>
      <c r="E21" s="78" t="s">
        <v>100</v>
      </c>
      <c r="F21" s="78" t="s">
        <v>97</v>
      </c>
      <c r="G21" s="79">
        <v>34416</v>
      </c>
      <c r="H21" s="80">
        <v>34416</v>
      </c>
      <c r="I21" s="80"/>
      <c r="J21" s="80"/>
      <c r="K21" s="80"/>
      <c r="L21" s="87"/>
    </row>
    <row r="22" ht="9.75" customHeight="1" spans="1:12">
      <c r="A22" s="81"/>
      <c r="B22" s="82"/>
      <c r="C22" s="82"/>
      <c r="D22" s="82"/>
      <c r="E22" s="82"/>
      <c r="F22" s="81"/>
      <c r="G22" s="81"/>
      <c r="H22" s="81"/>
      <c r="I22" s="81"/>
      <c r="J22" s="82"/>
      <c r="K22" s="82"/>
      <c r="L22" s="89"/>
    </row>
  </sheetData>
  <mergeCells count="14">
    <mergeCell ref="B1:D1"/>
    <mergeCell ref="B2:K2"/>
    <mergeCell ref="B3:F3"/>
    <mergeCell ref="B4:F4"/>
    <mergeCell ref="B5:D5"/>
    <mergeCell ref="A10:A15"/>
    <mergeCell ref="A17:A21"/>
    <mergeCell ref="E5:E6"/>
    <mergeCell ref="F5:F6"/>
    <mergeCell ref="G4:G6"/>
    <mergeCell ref="H4:H6"/>
    <mergeCell ref="I4:I6"/>
    <mergeCell ref="J4:J6"/>
    <mergeCell ref="K4:K6"/>
  </mergeCells>
  <pageMargins left="0.75" right="0.75" top="0.270000010728836" bottom="0.270000010728836" header="0" footer="0"/>
  <pageSetup paperSize="9" scale="9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E23" sqref="E23"/>
    </sheetView>
  </sheetViews>
  <sheetFormatPr defaultColWidth="10" defaultRowHeight="13.5"/>
  <cols>
    <col min="1" max="1" width="1.5" customWidth="1"/>
    <col min="2" max="2" width="26.125" customWidth="1"/>
    <col min="3" max="3" width="16.375" customWidth="1"/>
    <col min="4" max="4" width="25.25" customWidth="1"/>
    <col min="5" max="6" width="16.375" customWidth="1"/>
    <col min="7" max="8" width="8.625" customWidth="1"/>
    <col min="9" max="9" width="1.5" customWidth="1"/>
    <col min="10" max="12" width="9.75" customWidth="1"/>
  </cols>
  <sheetData>
    <row r="1" ht="16.35" customHeight="1" spans="1:9">
      <c r="A1" s="139"/>
      <c r="B1" s="68"/>
      <c r="C1" s="140"/>
      <c r="D1" s="140"/>
      <c r="E1" s="90"/>
      <c r="F1" s="90"/>
      <c r="G1" s="90"/>
      <c r="H1" s="141" t="s">
        <v>112</v>
      </c>
      <c r="I1" s="148" t="s">
        <v>105</v>
      </c>
    </row>
    <row r="2" ht="22.9" customHeight="1" spans="1:9">
      <c r="A2" s="140"/>
      <c r="B2" s="142" t="s">
        <v>113</v>
      </c>
      <c r="C2" s="142"/>
      <c r="D2" s="142"/>
      <c r="E2" s="142"/>
      <c r="F2" s="142"/>
      <c r="G2" s="142"/>
      <c r="H2" s="142"/>
      <c r="I2" s="148"/>
    </row>
    <row r="3" ht="19.5" customHeight="1" spans="1:9">
      <c r="A3" s="143"/>
      <c r="B3" s="71" t="s">
        <v>2</v>
      </c>
      <c r="C3" s="71"/>
      <c r="D3" s="144"/>
      <c r="E3" s="144"/>
      <c r="F3" s="144"/>
      <c r="G3" s="144"/>
      <c r="H3" s="145" t="s">
        <v>3</v>
      </c>
      <c r="I3" s="149"/>
    </row>
    <row r="4" ht="24.4" customHeight="1" spans="1:9">
      <c r="A4" s="146"/>
      <c r="B4" s="95" t="s">
        <v>4</v>
      </c>
      <c r="C4" s="95"/>
      <c r="D4" s="95" t="s">
        <v>5</v>
      </c>
      <c r="E4" s="95"/>
      <c r="F4" s="95"/>
      <c r="G4" s="95"/>
      <c r="H4" s="95"/>
      <c r="I4" s="103"/>
    </row>
    <row r="5" ht="45" customHeight="1" spans="1:9">
      <c r="A5" s="146"/>
      <c r="B5" s="95" t="s">
        <v>6</v>
      </c>
      <c r="C5" s="95" t="s">
        <v>7</v>
      </c>
      <c r="D5" s="95" t="s">
        <v>6</v>
      </c>
      <c r="E5" s="95" t="s">
        <v>57</v>
      </c>
      <c r="F5" s="95" t="s">
        <v>114</v>
      </c>
      <c r="G5" s="55" t="s">
        <v>115</v>
      </c>
      <c r="H5" s="55" t="s">
        <v>116</v>
      </c>
      <c r="I5" s="103"/>
    </row>
    <row r="6" ht="22.9" customHeight="1" spans="1:9">
      <c r="A6" s="72"/>
      <c r="B6" s="100" t="s">
        <v>117</v>
      </c>
      <c r="C6" s="101">
        <v>5096535.11</v>
      </c>
      <c r="D6" s="100" t="s">
        <v>118</v>
      </c>
      <c r="E6" s="101">
        <v>5096535.11</v>
      </c>
      <c r="F6" s="101">
        <v>5096535.11</v>
      </c>
      <c r="G6" s="101"/>
      <c r="H6" s="101"/>
      <c r="I6" s="87"/>
    </row>
    <row r="7" ht="22.9" customHeight="1" spans="1:9">
      <c r="A7" s="72"/>
      <c r="B7" s="100" t="s">
        <v>119</v>
      </c>
      <c r="C7" s="101">
        <v>5096535.11</v>
      </c>
      <c r="D7" s="100" t="s">
        <v>120</v>
      </c>
      <c r="E7" s="101">
        <v>3757455.67</v>
      </c>
      <c r="F7" s="101">
        <v>3757455.67</v>
      </c>
      <c r="G7" s="101"/>
      <c r="H7" s="101"/>
      <c r="I7" s="87"/>
    </row>
    <row r="8" ht="15" customHeight="1" spans="1:9">
      <c r="A8" s="72"/>
      <c r="B8" s="100" t="s">
        <v>121</v>
      </c>
      <c r="C8" s="101"/>
      <c r="D8" s="100" t="s">
        <v>122</v>
      </c>
      <c r="E8" s="101"/>
      <c r="F8" s="101"/>
      <c r="G8" s="101"/>
      <c r="H8" s="101"/>
      <c r="I8" s="87"/>
    </row>
    <row r="9" ht="15" customHeight="1" spans="1:9">
      <c r="A9" s="72"/>
      <c r="B9" s="100" t="s">
        <v>123</v>
      </c>
      <c r="C9" s="101"/>
      <c r="D9" s="100" t="s">
        <v>124</v>
      </c>
      <c r="E9" s="101"/>
      <c r="F9" s="101"/>
      <c r="G9" s="101"/>
      <c r="H9" s="101"/>
      <c r="I9" s="87"/>
    </row>
    <row r="10" ht="15" customHeight="1" spans="1:9">
      <c r="A10" s="72"/>
      <c r="B10" s="100" t="s">
        <v>125</v>
      </c>
      <c r="C10" s="101"/>
      <c r="D10" s="100" t="s">
        <v>126</v>
      </c>
      <c r="E10" s="101"/>
      <c r="F10" s="101"/>
      <c r="G10" s="101"/>
      <c r="H10" s="101"/>
      <c r="I10" s="87"/>
    </row>
    <row r="11" ht="15" customHeight="1" spans="1:9">
      <c r="A11" s="72"/>
      <c r="B11" s="100" t="s">
        <v>119</v>
      </c>
      <c r="C11" s="101"/>
      <c r="D11" s="100" t="s">
        <v>127</v>
      </c>
      <c r="E11" s="101"/>
      <c r="F11" s="101"/>
      <c r="G11" s="101"/>
      <c r="H11" s="101"/>
      <c r="I11" s="87"/>
    </row>
    <row r="12" ht="15" customHeight="1" spans="1:9">
      <c r="A12" s="72"/>
      <c r="B12" s="100" t="s">
        <v>121</v>
      </c>
      <c r="C12" s="101"/>
      <c r="D12" s="100" t="s">
        <v>128</v>
      </c>
      <c r="E12" s="101"/>
      <c r="F12" s="101"/>
      <c r="G12" s="101"/>
      <c r="H12" s="101"/>
      <c r="I12" s="87"/>
    </row>
    <row r="13" ht="15" customHeight="1" spans="1:9">
      <c r="A13" s="72"/>
      <c r="B13" s="100" t="s">
        <v>123</v>
      </c>
      <c r="C13" s="101"/>
      <c r="D13" s="100" t="s">
        <v>129</v>
      </c>
      <c r="E13" s="101"/>
      <c r="F13" s="101"/>
      <c r="G13" s="101"/>
      <c r="H13" s="101"/>
      <c r="I13" s="87"/>
    </row>
    <row r="14" ht="22.9" customHeight="1" spans="1:9">
      <c r="A14" s="72"/>
      <c r="B14" s="100" t="s">
        <v>130</v>
      </c>
      <c r="C14" s="101"/>
      <c r="D14" s="100" t="s">
        <v>131</v>
      </c>
      <c r="E14" s="101">
        <v>596077.52</v>
      </c>
      <c r="F14" s="101">
        <v>596077.52</v>
      </c>
      <c r="G14" s="101"/>
      <c r="H14" s="101"/>
      <c r="I14" s="87"/>
    </row>
    <row r="15" ht="15" customHeight="1" spans="1:9">
      <c r="A15" s="72"/>
      <c r="B15" s="100" t="s">
        <v>130</v>
      </c>
      <c r="C15" s="101"/>
      <c r="D15" s="100" t="s">
        <v>132</v>
      </c>
      <c r="E15" s="101"/>
      <c r="F15" s="101"/>
      <c r="G15" s="101"/>
      <c r="H15" s="101"/>
      <c r="I15" s="87"/>
    </row>
    <row r="16" ht="22.9" customHeight="1" spans="1:9">
      <c r="A16" s="72"/>
      <c r="B16" s="100" t="s">
        <v>130</v>
      </c>
      <c r="C16" s="101"/>
      <c r="D16" s="100" t="s">
        <v>133</v>
      </c>
      <c r="E16" s="101">
        <v>293997.92</v>
      </c>
      <c r="F16" s="101">
        <v>293997.92</v>
      </c>
      <c r="G16" s="101"/>
      <c r="H16" s="101"/>
      <c r="I16" s="87"/>
    </row>
    <row r="17" ht="15" customHeight="1" spans="1:9">
      <c r="A17" s="72"/>
      <c r="B17" s="100" t="s">
        <v>130</v>
      </c>
      <c r="C17" s="101"/>
      <c r="D17" s="100" t="s">
        <v>134</v>
      </c>
      <c r="E17" s="101"/>
      <c r="F17" s="101"/>
      <c r="G17" s="101"/>
      <c r="H17" s="101"/>
      <c r="I17" s="87"/>
    </row>
    <row r="18" ht="15" customHeight="1" spans="1:9">
      <c r="A18" s="72"/>
      <c r="B18" s="100" t="s">
        <v>130</v>
      </c>
      <c r="C18" s="101"/>
      <c r="D18" s="100" t="s">
        <v>135</v>
      </c>
      <c r="E18" s="101"/>
      <c r="F18" s="101"/>
      <c r="G18" s="101"/>
      <c r="H18" s="101"/>
      <c r="I18" s="87"/>
    </row>
    <row r="19" ht="15" customHeight="1" spans="1:9">
      <c r="A19" s="72"/>
      <c r="B19" s="100" t="s">
        <v>130</v>
      </c>
      <c r="C19" s="101"/>
      <c r="D19" s="100" t="s">
        <v>136</v>
      </c>
      <c r="E19" s="101"/>
      <c r="F19" s="101"/>
      <c r="G19" s="101"/>
      <c r="H19" s="101"/>
      <c r="I19" s="87"/>
    </row>
    <row r="20" ht="15" customHeight="1" spans="1:9">
      <c r="A20" s="72"/>
      <c r="B20" s="100" t="s">
        <v>130</v>
      </c>
      <c r="C20" s="101"/>
      <c r="D20" s="100" t="s">
        <v>137</v>
      </c>
      <c r="E20" s="101"/>
      <c r="F20" s="101"/>
      <c r="G20" s="101"/>
      <c r="H20" s="101"/>
      <c r="I20" s="87"/>
    </row>
    <row r="21" ht="15" customHeight="1" spans="1:9">
      <c r="A21" s="72"/>
      <c r="B21" s="100" t="s">
        <v>130</v>
      </c>
      <c r="C21" s="101"/>
      <c r="D21" s="100" t="s">
        <v>138</v>
      </c>
      <c r="E21" s="101"/>
      <c r="F21" s="101"/>
      <c r="G21" s="101"/>
      <c r="H21" s="101"/>
      <c r="I21" s="87"/>
    </row>
    <row r="22" ht="15" customHeight="1" spans="1:9">
      <c r="A22" s="72"/>
      <c r="B22" s="100" t="s">
        <v>130</v>
      </c>
      <c r="C22" s="101"/>
      <c r="D22" s="100" t="s">
        <v>139</v>
      </c>
      <c r="E22" s="101"/>
      <c r="F22" s="101"/>
      <c r="G22" s="101"/>
      <c r="H22" s="101"/>
      <c r="I22" s="87"/>
    </row>
    <row r="23" ht="15" customHeight="1" spans="1:9">
      <c r="A23" s="72"/>
      <c r="B23" s="100" t="s">
        <v>130</v>
      </c>
      <c r="C23" s="101"/>
      <c r="D23" s="100" t="s">
        <v>140</v>
      </c>
      <c r="E23" s="101"/>
      <c r="F23" s="101"/>
      <c r="G23" s="101"/>
      <c r="H23" s="101"/>
      <c r="I23" s="87"/>
    </row>
    <row r="24" ht="15" customHeight="1" spans="1:9">
      <c r="A24" s="72"/>
      <c r="B24" s="100" t="s">
        <v>130</v>
      </c>
      <c r="C24" s="101"/>
      <c r="D24" s="100" t="s">
        <v>141</v>
      </c>
      <c r="E24" s="101"/>
      <c r="F24" s="101"/>
      <c r="G24" s="101"/>
      <c r="H24" s="101"/>
      <c r="I24" s="87"/>
    </row>
    <row r="25" ht="15" customHeight="1" spans="1:9">
      <c r="A25" s="72"/>
      <c r="B25" s="100" t="s">
        <v>130</v>
      </c>
      <c r="C25" s="101"/>
      <c r="D25" s="100" t="s">
        <v>142</v>
      </c>
      <c r="E25" s="101"/>
      <c r="F25" s="101"/>
      <c r="G25" s="101"/>
      <c r="H25" s="101"/>
      <c r="I25" s="87"/>
    </row>
    <row r="26" ht="22.9" customHeight="1" spans="1:9">
      <c r="A26" s="72"/>
      <c r="B26" s="100" t="s">
        <v>130</v>
      </c>
      <c r="C26" s="101"/>
      <c r="D26" s="100" t="s">
        <v>143</v>
      </c>
      <c r="E26" s="101">
        <v>449004</v>
      </c>
      <c r="F26" s="101">
        <v>449004</v>
      </c>
      <c r="G26" s="101"/>
      <c r="H26" s="101"/>
      <c r="I26" s="87"/>
    </row>
    <row r="27" ht="15" customHeight="1" spans="1:9">
      <c r="A27" s="72"/>
      <c r="B27" s="100" t="s">
        <v>130</v>
      </c>
      <c r="C27" s="101"/>
      <c r="D27" s="100" t="s">
        <v>144</v>
      </c>
      <c r="E27" s="101"/>
      <c r="F27" s="101"/>
      <c r="G27" s="101"/>
      <c r="H27" s="101"/>
      <c r="I27" s="87"/>
    </row>
    <row r="28" ht="15" customHeight="1" spans="1:9">
      <c r="A28" s="72"/>
      <c r="B28" s="100" t="s">
        <v>130</v>
      </c>
      <c r="C28" s="101"/>
      <c r="D28" s="100" t="s">
        <v>145</v>
      </c>
      <c r="E28" s="101"/>
      <c r="F28" s="101"/>
      <c r="G28" s="101"/>
      <c r="H28" s="101"/>
      <c r="I28" s="87"/>
    </row>
    <row r="29" ht="15" customHeight="1" spans="1:9">
      <c r="A29" s="72"/>
      <c r="B29" s="100" t="s">
        <v>130</v>
      </c>
      <c r="C29" s="101"/>
      <c r="D29" s="100" t="s">
        <v>146</v>
      </c>
      <c r="E29" s="101"/>
      <c r="F29" s="101"/>
      <c r="G29" s="101"/>
      <c r="H29" s="101"/>
      <c r="I29" s="87"/>
    </row>
    <row r="30" ht="15" customHeight="1" spans="1:9">
      <c r="A30" s="72"/>
      <c r="B30" s="100" t="s">
        <v>130</v>
      </c>
      <c r="C30" s="101"/>
      <c r="D30" s="100" t="s">
        <v>147</v>
      </c>
      <c r="E30" s="101"/>
      <c r="F30" s="101"/>
      <c r="G30" s="101"/>
      <c r="H30" s="101"/>
      <c r="I30" s="87"/>
    </row>
    <row r="31" ht="15" customHeight="1" spans="1:9">
      <c r="A31" s="72"/>
      <c r="B31" s="100" t="s">
        <v>130</v>
      </c>
      <c r="C31" s="101"/>
      <c r="D31" s="100" t="s">
        <v>148</v>
      </c>
      <c r="E31" s="101"/>
      <c r="F31" s="101"/>
      <c r="G31" s="101"/>
      <c r="H31" s="101"/>
      <c r="I31" s="87"/>
    </row>
    <row r="32" ht="15" customHeight="1" spans="1:9">
      <c r="A32" s="72"/>
      <c r="B32" s="100" t="s">
        <v>130</v>
      </c>
      <c r="C32" s="101"/>
      <c r="D32" s="100" t="s">
        <v>149</v>
      </c>
      <c r="E32" s="101"/>
      <c r="F32" s="101"/>
      <c r="G32" s="101"/>
      <c r="H32" s="101"/>
      <c r="I32" s="87"/>
    </row>
    <row r="33" ht="15" customHeight="1" spans="1:9">
      <c r="A33" s="72"/>
      <c r="B33" s="100" t="s">
        <v>130</v>
      </c>
      <c r="C33" s="101"/>
      <c r="D33" s="100" t="s">
        <v>150</v>
      </c>
      <c r="E33" s="101"/>
      <c r="F33" s="101"/>
      <c r="G33" s="101"/>
      <c r="H33" s="101"/>
      <c r="I33" s="87"/>
    </row>
    <row r="34" ht="9.75" customHeight="1" spans="1:9">
      <c r="A34" s="147"/>
      <c r="B34" s="147"/>
      <c r="C34" s="147"/>
      <c r="D34" s="96"/>
      <c r="E34" s="147"/>
      <c r="F34" s="147"/>
      <c r="G34" s="147"/>
      <c r="H34" s="147"/>
      <c r="I34" s="104"/>
    </row>
  </sheetData>
  <mergeCells count="6">
    <mergeCell ref="B2:H2"/>
    <mergeCell ref="B3:C3"/>
    <mergeCell ref="B4:C4"/>
    <mergeCell ref="D4:H4"/>
    <mergeCell ref="A7:A9"/>
    <mergeCell ref="A11:A33"/>
  </mergeCells>
  <printOptions horizontalCentered="1"/>
  <pageMargins left="0.751388888888889" right="0.751388888888889" top="0.271527777777778" bottom="0.271527777777778" header="0" footer="0"/>
  <pageSetup paperSize="9" scale="9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pane ySplit="1" topLeftCell="A2" activePane="bottomLeft" state="frozen"/>
      <selection/>
      <selection pane="bottomLeft" activeCell="O9" sqref="O9"/>
    </sheetView>
  </sheetViews>
  <sheetFormatPr defaultColWidth="10" defaultRowHeight="13.5"/>
  <cols>
    <col min="1" max="1" width="2.875" customWidth="1"/>
    <col min="2" max="2" width="2.125" customWidth="1"/>
    <col min="3" max="3" width="6.125" customWidth="1"/>
    <col min="4" max="4" width="23.125" customWidth="1"/>
    <col min="5" max="5" width="12.25" customWidth="1"/>
    <col min="6" max="8" width="15.375" customWidth="1"/>
    <col min="9" max="14" width="5.625" customWidth="1"/>
    <col min="15" max="39" width="10.25" customWidth="1"/>
    <col min="40" max="40" width="1.5" customWidth="1"/>
    <col min="41" max="42" width="9.75" customWidth="1"/>
  </cols>
  <sheetData>
    <row r="1" s="105" customFormat="1" ht="20.1" customHeight="1" spans="1:14">
      <c r="A1" s="107"/>
      <c r="B1" s="108"/>
      <c r="C1" s="108"/>
      <c r="D1" s="108"/>
      <c r="E1" s="108"/>
      <c r="F1" s="108"/>
      <c r="G1" s="108"/>
      <c r="H1" s="108"/>
      <c r="I1" s="108"/>
      <c r="J1" s="108"/>
      <c r="K1" s="108"/>
      <c r="L1" s="108"/>
      <c r="M1" s="108"/>
      <c r="N1" s="137" t="s">
        <v>151</v>
      </c>
    </row>
    <row r="2" s="105" customFormat="1" ht="20.1" customHeight="1" spans="1:14">
      <c r="A2" s="109" t="s">
        <v>152</v>
      </c>
      <c r="B2" s="109"/>
      <c r="C2" s="109"/>
      <c r="D2" s="109"/>
      <c r="E2" s="109"/>
      <c r="F2" s="109"/>
      <c r="G2" s="109"/>
      <c r="H2" s="109"/>
      <c r="I2" s="109"/>
      <c r="J2" s="109"/>
      <c r="K2" s="109"/>
      <c r="L2" s="109"/>
      <c r="M2" s="109"/>
      <c r="N2" s="109"/>
    </row>
    <row r="3" s="105" customFormat="1" ht="20.1" customHeight="1" spans="1:14">
      <c r="A3" s="110" t="s">
        <v>20</v>
      </c>
      <c r="B3" s="110"/>
      <c r="C3" s="110"/>
      <c r="D3" s="110"/>
      <c r="E3" s="110"/>
      <c r="F3" s="110"/>
      <c r="G3" s="110"/>
      <c r="H3" s="110"/>
      <c r="I3" s="110"/>
      <c r="J3" s="110"/>
      <c r="K3" s="110"/>
      <c r="L3" s="110"/>
      <c r="M3" s="110"/>
      <c r="N3" s="121" t="s">
        <v>56</v>
      </c>
    </row>
    <row r="4" s="105" customFormat="1" ht="20.1" customHeight="1" spans="1:14">
      <c r="A4" s="122" t="s">
        <v>6</v>
      </c>
      <c r="B4" s="123"/>
      <c r="C4" s="124"/>
      <c r="D4" s="124"/>
      <c r="E4" s="125" t="s">
        <v>153</v>
      </c>
      <c r="F4" s="126" t="s">
        <v>154</v>
      </c>
      <c r="G4" s="127"/>
      <c r="H4" s="127"/>
      <c r="I4" s="127"/>
      <c r="J4" s="127"/>
      <c r="K4" s="127"/>
      <c r="L4" s="127"/>
      <c r="M4" s="127"/>
      <c r="N4" s="138"/>
    </row>
    <row r="5" s="105" customFormat="1" ht="20.1" customHeight="1" spans="1:14">
      <c r="A5" s="122" t="s">
        <v>67</v>
      </c>
      <c r="B5" s="123"/>
      <c r="C5" s="128" t="s">
        <v>68</v>
      </c>
      <c r="D5" s="129" t="s">
        <v>110</v>
      </c>
      <c r="E5" s="125"/>
      <c r="F5" s="129" t="s">
        <v>155</v>
      </c>
      <c r="G5" s="130"/>
      <c r="H5" s="131"/>
      <c r="I5" s="129" t="s">
        <v>156</v>
      </c>
      <c r="J5" s="130"/>
      <c r="K5" s="131"/>
      <c r="L5" s="129" t="s">
        <v>116</v>
      </c>
      <c r="M5" s="130"/>
      <c r="N5" s="131"/>
    </row>
    <row r="6" s="105" customFormat="1" ht="36" customHeight="1" spans="1:14">
      <c r="A6" s="132" t="s">
        <v>77</v>
      </c>
      <c r="B6" s="133" t="s">
        <v>78</v>
      </c>
      <c r="C6" s="128"/>
      <c r="D6" s="129"/>
      <c r="E6" s="125"/>
      <c r="F6" s="134" t="s">
        <v>72</v>
      </c>
      <c r="G6" s="134" t="s">
        <v>106</v>
      </c>
      <c r="H6" s="134" t="s">
        <v>107</v>
      </c>
      <c r="I6" s="134" t="s">
        <v>72</v>
      </c>
      <c r="J6" s="134" t="s">
        <v>106</v>
      </c>
      <c r="K6" s="134" t="s">
        <v>107</v>
      </c>
      <c r="L6" s="134" t="s">
        <v>72</v>
      </c>
      <c r="M6" s="134" t="s">
        <v>106</v>
      </c>
      <c r="N6" s="134" t="s">
        <v>107</v>
      </c>
    </row>
    <row r="7" s="105" customFormat="1" ht="20.1" customHeight="1" spans="1:14">
      <c r="A7" s="135" t="s">
        <v>20</v>
      </c>
      <c r="B7" s="135" t="s">
        <v>20</v>
      </c>
      <c r="C7" s="135" t="s">
        <v>20</v>
      </c>
      <c r="D7" s="135" t="s">
        <v>57</v>
      </c>
      <c r="E7" s="116">
        <f>F7</f>
        <v>5096535.11</v>
      </c>
      <c r="F7" s="116">
        <f>G7</f>
        <v>5096535.11</v>
      </c>
      <c r="G7" s="116">
        <f>G8+G22</f>
        <v>5096535.11</v>
      </c>
      <c r="H7" s="136"/>
      <c r="I7" s="136">
        <f t="shared" ref="I7:I25" si="0">SUM(J7:K7)</f>
        <v>0</v>
      </c>
      <c r="J7" s="136">
        <v>0</v>
      </c>
      <c r="K7" s="136">
        <v>0</v>
      </c>
      <c r="L7" s="136">
        <f t="shared" ref="L7:L25" si="1">SUM(M7:N7)</f>
        <v>0</v>
      </c>
      <c r="M7" s="136">
        <v>0</v>
      </c>
      <c r="N7" s="136">
        <v>0</v>
      </c>
    </row>
    <row r="8" s="105" customFormat="1" ht="20.1" customHeight="1" spans="1:14">
      <c r="A8" s="135" t="s">
        <v>20</v>
      </c>
      <c r="B8" s="135" t="s">
        <v>20</v>
      </c>
      <c r="C8" s="135" t="s">
        <v>20</v>
      </c>
      <c r="D8" s="135" t="s">
        <v>157</v>
      </c>
      <c r="E8" s="116">
        <f>F8</f>
        <v>4757424.52</v>
      </c>
      <c r="F8" s="116">
        <f>G8</f>
        <v>4757424.52</v>
      </c>
      <c r="G8" s="116">
        <f>G9+G14+G20</f>
        <v>4757424.52</v>
      </c>
      <c r="H8" s="136"/>
      <c r="I8" s="136">
        <f t="shared" si="0"/>
        <v>0</v>
      </c>
      <c r="J8" s="136">
        <v>0</v>
      </c>
      <c r="K8" s="136">
        <v>0</v>
      </c>
      <c r="L8" s="136">
        <f t="shared" si="1"/>
        <v>0</v>
      </c>
      <c r="M8" s="136">
        <v>0</v>
      </c>
      <c r="N8" s="136">
        <v>0</v>
      </c>
    </row>
    <row r="9" s="105" customFormat="1" ht="20.1" customHeight="1" spans="1:14">
      <c r="A9" s="135" t="s">
        <v>20</v>
      </c>
      <c r="B9" s="135" t="s">
        <v>20</v>
      </c>
      <c r="C9" s="135" t="s">
        <v>20</v>
      </c>
      <c r="D9" s="135" t="s">
        <v>158</v>
      </c>
      <c r="E9" s="116">
        <f>F9</f>
        <v>3691218.52</v>
      </c>
      <c r="F9" s="116">
        <f>G9</f>
        <v>3691218.52</v>
      </c>
      <c r="G9" s="116">
        <f>G10+G11+G12+G13</f>
        <v>3691218.52</v>
      </c>
      <c r="H9" s="136"/>
      <c r="I9" s="136">
        <f t="shared" si="0"/>
        <v>0</v>
      </c>
      <c r="J9" s="136">
        <v>0</v>
      </c>
      <c r="K9" s="136">
        <v>0</v>
      </c>
      <c r="L9" s="136">
        <f t="shared" si="1"/>
        <v>0</v>
      </c>
      <c r="M9" s="136">
        <v>0</v>
      </c>
      <c r="N9" s="136">
        <v>0</v>
      </c>
    </row>
    <row r="10" s="105" customFormat="1" ht="20.1" customHeight="1" spans="1:14">
      <c r="A10" s="135" t="s">
        <v>159</v>
      </c>
      <c r="B10" s="135" t="s">
        <v>82</v>
      </c>
      <c r="C10" s="135" t="s">
        <v>160</v>
      </c>
      <c r="D10" s="135" t="s">
        <v>161</v>
      </c>
      <c r="E10" s="116">
        <f t="shared" ref="E7:E25" si="2">SUM(F10,I10,L10)</f>
        <v>2386436</v>
      </c>
      <c r="F10" s="116">
        <f t="shared" ref="F7:F25" si="3">SUM(G10:H10)</f>
        <v>2386436</v>
      </c>
      <c r="G10" s="116">
        <v>2386436</v>
      </c>
      <c r="H10" s="136"/>
      <c r="I10" s="136">
        <f t="shared" si="0"/>
        <v>0</v>
      </c>
      <c r="J10" s="136">
        <v>0</v>
      </c>
      <c r="K10" s="136">
        <v>0</v>
      </c>
      <c r="L10" s="136">
        <f t="shared" si="1"/>
        <v>0</v>
      </c>
      <c r="M10" s="136">
        <v>0</v>
      </c>
      <c r="N10" s="136">
        <v>0</v>
      </c>
    </row>
    <row r="11" s="105" customFormat="1" ht="20.1" customHeight="1" spans="1:14">
      <c r="A11" s="135" t="s">
        <v>159</v>
      </c>
      <c r="B11" s="135" t="s">
        <v>96</v>
      </c>
      <c r="C11" s="135" t="s">
        <v>160</v>
      </c>
      <c r="D11" s="135" t="s">
        <v>162</v>
      </c>
      <c r="E11" s="116">
        <f t="shared" si="2"/>
        <v>829594.52</v>
      </c>
      <c r="F11" s="116">
        <f t="shared" si="3"/>
        <v>829594.52</v>
      </c>
      <c r="G11" s="116">
        <v>829594.52</v>
      </c>
      <c r="H11" s="136">
        <v>0</v>
      </c>
      <c r="I11" s="136">
        <f t="shared" si="0"/>
        <v>0</v>
      </c>
      <c r="J11" s="136">
        <v>0</v>
      </c>
      <c r="K11" s="136">
        <v>0</v>
      </c>
      <c r="L11" s="136">
        <f t="shared" si="1"/>
        <v>0</v>
      </c>
      <c r="M11" s="136">
        <v>0</v>
      </c>
      <c r="N11" s="136">
        <v>0</v>
      </c>
    </row>
    <row r="12" s="105" customFormat="1" ht="20.1" customHeight="1" spans="1:14">
      <c r="A12" s="135" t="s">
        <v>159</v>
      </c>
      <c r="B12" s="135" t="s">
        <v>163</v>
      </c>
      <c r="C12" s="135" t="s">
        <v>160</v>
      </c>
      <c r="D12" s="135" t="s">
        <v>164</v>
      </c>
      <c r="E12" s="116">
        <f t="shared" si="2"/>
        <v>414588</v>
      </c>
      <c r="F12" s="116">
        <f t="shared" si="3"/>
        <v>414588</v>
      </c>
      <c r="G12" s="116">
        <v>414588</v>
      </c>
      <c r="H12" s="136">
        <v>0</v>
      </c>
      <c r="I12" s="136">
        <f t="shared" si="0"/>
        <v>0</v>
      </c>
      <c r="J12" s="136">
        <v>0</v>
      </c>
      <c r="K12" s="136">
        <v>0</v>
      </c>
      <c r="L12" s="136">
        <f t="shared" si="1"/>
        <v>0</v>
      </c>
      <c r="M12" s="136">
        <v>0</v>
      </c>
      <c r="N12" s="136">
        <v>0</v>
      </c>
    </row>
    <row r="13" s="105" customFormat="1" ht="20.1" customHeight="1" spans="1:14">
      <c r="A13" s="135" t="s">
        <v>159</v>
      </c>
      <c r="B13" s="135" t="s">
        <v>165</v>
      </c>
      <c r="C13" s="135" t="s">
        <v>160</v>
      </c>
      <c r="D13" s="116" t="s">
        <v>166</v>
      </c>
      <c r="E13" s="116">
        <f t="shared" si="2"/>
        <v>60600</v>
      </c>
      <c r="F13" s="116">
        <f t="shared" si="3"/>
        <v>60600</v>
      </c>
      <c r="G13" s="116">
        <v>60600</v>
      </c>
      <c r="H13" s="136">
        <v>0</v>
      </c>
      <c r="I13" s="136">
        <f t="shared" si="0"/>
        <v>0</v>
      </c>
      <c r="J13" s="136">
        <v>0</v>
      </c>
      <c r="K13" s="136">
        <v>0</v>
      </c>
      <c r="L13" s="136">
        <f t="shared" si="1"/>
        <v>0</v>
      </c>
      <c r="M13" s="136">
        <v>0</v>
      </c>
      <c r="N13" s="136">
        <v>0</v>
      </c>
    </row>
    <row r="14" s="105" customFormat="1" ht="20.1" customHeight="1" spans="1:14">
      <c r="A14" s="135" t="s">
        <v>20</v>
      </c>
      <c r="B14" s="135" t="s">
        <v>20</v>
      </c>
      <c r="C14" s="135" t="s">
        <v>20</v>
      </c>
      <c r="D14" s="116" t="s">
        <v>167</v>
      </c>
      <c r="E14" s="116">
        <f t="shared" si="2"/>
        <v>1020870</v>
      </c>
      <c r="F14" s="116">
        <f t="shared" si="3"/>
        <v>1020870</v>
      </c>
      <c r="G14" s="116">
        <f>G15+G16+H16+G17+G18+G19</f>
        <v>1020870</v>
      </c>
      <c r="H14" s="136"/>
      <c r="I14" s="136">
        <f t="shared" si="0"/>
        <v>0</v>
      </c>
      <c r="J14" s="136">
        <v>0</v>
      </c>
      <c r="K14" s="136">
        <v>0</v>
      </c>
      <c r="L14" s="136">
        <f t="shared" si="1"/>
        <v>0</v>
      </c>
      <c r="M14" s="136">
        <v>0</v>
      </c>
      <c r="N14" s="136">
        <v>0</v>
      </c>
    </row>
    <row r="15" s="105" customFormat="1" ht="20.1" customHeight="1" spans="1:14">
      <c r="A15" s="135" t="s">
        <v>168</v>
      </c>
      <c r="B15" s="135" t="s">
        <v>82</v>
      </c>
      <c r="C15" s="135" t="s">
        <v>160</v>
      </c>
      <c r="D15" s="116" t="s">
        <v>169</v>
      </c>
      <c r="E15" s="116">
        <f t="shared" si="2"/>
        <v>130000</v>
      </c>
      <c r="F15" s="116">
        <f t="shared" si="3"/>
        <v>130000</v>
      </c>
      <c r="G15" s="116">
        <v>130000</v>
      </c>
      <c r="H15" s="136"/>
      <c r="I15" s="136">
        <f t="shared" si="0"/>
        <v>0</v>
      </c>
      <c r="J15" s="136">
        <v>0</v>
      </c>
      <c r="K15" s="136">
        <v>0</v>
      </c>
      <c r="L15" s="136">
        <f t="shared" si="1"/>
        <v>0</v>
      </c>
      <c r="M15" s="136">
        <v>0</v>
      </c>
      <c r="N15" s="136">
        <v>0</v>
      </c>
    </row>
    <row r="16" s="105" customFormat="1" ht="20.1" customHeight="1" spans="1:14">
      <c r="A16" s="135" t="s">
        <v>168</v>
      </c>
      <c r="B16" s="135" t="s">
        <v>96</v>
      </c>
      <c r="C16" s="135" t="s">
        <v>160</v>
      </c>
      <c r="D16" s="116" t="s">
        <v>170</v>
      </c>
      <c r="E16" s="116">
        <f t="shared" si="2"/>
        <v>502200</v>
      </c>
      <c r="F16" s="116">
        <f t="shared" si="3"/>
        <v>502200</v>
      </c>
      <c r="G16" s="116">
        <v>50000</v>
      </c>
      <c r="H16" s="136">
        <v>452200</v>
      </c>
      <c r="I16" s="136">
        <f t="shared" si="0"/>
        <v>0</v>
      </c>
      <c r="J16" s="136">
        <v>0</v>
      </c>
      <c r="K16" s="136">
        <v>0</v>
      </c>
      <c r="L16" s="136">
        <f t="shared" si="1"/>
        <v>0</v>
      </c>
      <c r="M16" s="136">
        <v>0</v>
      </c>
      <c r="N16" s="136">
        <v>0</v>
      </c>
    </row>
    <row r="17" s="105" customFormat="1" ht="20.1" customHeight="1" spans="1:14">
      <c r="A17" s="135" t="s">
        <v>168</v>
      </c>
      <c r="B17" s="135" t="s">
        <v>163</v>
      </c>
      <c r="C17" s="135" t="s">
        <v>160</v>
      </c>
      <c r="D17" s="116" t="s">
        <v>171</v>
      </c>
      <c r="E17" s="116">
        <f t="shared" si="2"/>
        <v>18670</v>
      </c>
      <c r="F17" s="116">
        <f t="shared" si="3"/>
        <v>18670</v>
      </c>
      <c r="G17" s="116">
        <v>18670</v>
      </c>
      <c r="H17" s="136">
        <v>0</v>
      </c>
      <c r="I17" s="136">
        <f t="shared" si="0"/>
        <v>0</v>
      </c>
      <c r="J17" s="136">
        <v>0</v>
      </c>
      <c r="K17" s="136">
        <v>0</v>
      </c>
      <c r="L17" s="136">
        <f t="shared" si="1"/>
        <v>0</v>
      </c>
      <c r="M17" s="136">
        <v>0</v>
      </c>
      <c r="N17" s="136">
        <v>0</v>
      </c>
    </row>
    <row r="18" s="105" customFormat="1" ht="20.1" customHeight="1" spans="1:14">
      <c r="A18" s="135" t="s">
        <v>168</v>
      </c>
      <c r="B18" s="135" t="s">
        <v>90</v>
      </c>
      <c r="C18" s="135" t="s">
        <v>160</v>
      </c>
      <c r="D18" s="116" t="s">
        <v>172</v>
      </c>
      <c r="E18" s="116">
        <f t="shared" si="2"/>
        <v>50000</v>
      </c>
      <c r="F18" s="116">
        <f t="shared" si="3"/>
        <v>50000</v>
      </c>
      <c r="G18" s="116">
        <v>50000</v>
      </c>
      <c r="H18" s="136"/>
      <c r="I18" s="136"/>
      <c r="J18" s="136"/>
      <c r="K18" s="136"/>
      <c r="L18" s="136"/>
      <c r="M18" s="136"/>
      <c r="N18" s="136"/>
    </row>
    <row r="19" s="105" customFormat="1" ht="20.1" customHeight="1" spans="1:14">
      <c r="A19" s="135" t="s">
        <v>168</v>
      </c>
      <c r="B19" s="135" t="s">
        <v>85</v>
      </c>
      <c r="C19" s="135" t="s">
        <v>160</v>
      </c>
      <c r="D19" s="116" t="s">
        <v>173</v>
      </c>
      <c r="E19" s="116">
        <f t="shared" si="2"/>
        <v>320000</v>
      </c>
      <c r="F19" s="116">
        <f t="shared" si="3"/>
        <v>320000</v>
      </c>
      <c r="G19" s="116">
        <v>320000</v>
      </c>
      <c r="H19" s="136"/>
      <c r="I19" s="136"/>
      <c r="J19" s="136"/>
      <c r="K19" s="136"/>
      <c r="L19" s="136"/>
      <c r="M19" s="136"/>
      <c r="N19" s="136"/>
    </row>
    <row r="20" s="105" customFormat="1" ht="20.1" customHeight="1" spans="1:14">
      <c r="A20" s="135" t="s">
        <v>20</v>
      </c>
      <c r="B20" s="135" t="s">
        <v>20</v>
      </c>
      <c r="C20" s="135" t="s">
        <v>20</v>
      </c>
      <c r="D20" s="135" t="s">
        <v>174</v>
      </c>
      <c r="E20" s="116">
        <f t="shared" si="2"/>
        <v>45336</v>
      </c>
      <c r="F20" s="116">
        <f t="shared" si="3"/>
        <v>45336</v>
      </c>
      <c r="G20" s="116">
        <f>G21</f>
        <v>45336</v>
      </c>
      <c r="H20" s="136">
        <v>0</v>
      </c>
      <c r="I20" s="136">
        <f t="shared" ref="I20:I25" si="4">SUM(J20:K20)</f>
        <v>0</v>
      </c>
      <c r="J20" s="136">
        <v>0</v>
      </c>
      <c r="K20" s="136">
        <v>0</v>
      </c>
      <c r="L20" s="136">
        <f t="shared" ref="L20:L25" si="5">SUM(M20:N20)</f>
        <v>0</v>
      </c>
      <c r="M20" s="136">
        <v>0</v>
      </c>
      <c r="N20" s="136">
        <v>0</v>
      </c>
    </row>
    <row r="21" s="105" customFormat="1" ht="20.1" customHeight="1" spans="1:14">
      <c r="A21" s="135" t="s">
        <v>175</v>
      </c>
      <c r="B21" s="135" t="s">
        <v>82</v>
      </c>
      <c r="C21" s="135" t="s">
        <v>160</v>
      </c>
      <c r="D21" s="135" t="s">
        <v>176</v>
      </c>
      <c r="E21" s="116">
        <f t="shared" si="2"/>
        <v>45336</v>
      </c>
      <c r="F21" s="116">
        <f t="shared" si="3"/>
        <v>45336</v>
      </c>
      <c r="G21" s="116">
        <v>45336</v>
      </c>
      <c r="H21" s="136">
        <v>0</v>
      </c>
      <c r="I21" s="136">
        <f t="shared" si="4"/>
        <v>0</v>
      </c>
      <c r="J21" s="136">
        <v>0</v>
      </c>
      <c r="K21" s="136">
        <v>0</v>
      </c>
      <c r="L21" s="136">
        <f t="shared" si="5"/>
        <v>0</v>
      </c>
      <c r="M21" s="136">
        <v>0</v>
      </c>
      <c r="N21" s="136">
        <v>0</v>
      </c>
    </row>
    <row r="22" s="105" customFormat="1" ht="20.1" customHeight="1" spans="1:14">
      <c r="A22" s="135" t="s">
        <v>20</v>
      </c>
      <c r="B22" s="135" t="s">
        <v>20</v>
      </c>
      <c r="C22" s="135" t="s">
        <v>20</v>
      </c>
      <c r="D22" s="135" t="s">
        <v>177</v>
      </c>
      <c r="E22" s="116">
        <f t="shared" si="2"/>
        <v>339110.59</v>
      </c>
      <c r="F22" s="116">
        <f t="shared" si="3"/>
        <v>339110.59</v>
      </c>
      <c r="G22" s="116">
        <f>G23</f>
        <v>339110.59</v>
      </c>
      <c r="H22" s="136">
        <v>0</v>
      </c>
      <c r="I22" s="136">
        <f t="shared" si="4"/>
        <v>0</v>
      </c>
      <c r="J22" s="136">
        <v>0</v>
      </c>
      <c r="K22" s="136">
        <v>0</v>
      </c>
      <c r="L22" s="136">
        <f t="shared" si="5"/>
        <v>0</v>
      </c>
      <c r="M22" s="136">
        <v>0</v>
      </c>
      <c r="N22" s="136">
        <v>0</v>
      </c>
    </row>
    <row r="23" s="105" customFormat="1" ht="20.1" customHeight="1" spans="1:14">
      <c r="A23" s="135" t="s">
        <v>20</v>
      </c>
      <c r="B23" s="135" t="s">
        <v>20</v>
      </c>
      <c r="C23" s="135" t="s">
        <v>20</v>
      </c>
      <c r="D23" s="135" t="s">
        <v>178</v>
      </c>
      <c r="E23" s="116">
        <f t="shared" si="2"/>
        <v>339110.59</v>
      </c>
      <c r="F23" s="116">
        <f t="shared" si="3"/>
        <v>339110.59</v>
      </c>
      <c r="G23" s="116">
        <f>G24+G25</f>
        <v>339110.59</v>
      </c>
      <c r="H23" s="136">
        <v>0</v>
      </c>
      <c r="I23" s="136">
        <f t="shared" si="4"/>
        <v>0</v>
      </c>
      <c r="J23" s="136">
        <v>0</v>
      </c>
      <c r="K23" s="136">
        <v>0</v>
      </c>
      <c r="L23" s="136">
        <f t="shared" si="5"/>
        <v>0</v>
      </c>
      <c r="M23" s="136">
        <v>0</v>
      </c>
      <c r="N23" s="136">
        <v>0</v>
      </c>
    </row>
    <row r="24" s="105" customFormat="1" ht="20.1" customHeight="1" spans="1:14">
      <c r="A24" s="135" t="s">
        <v>179</v>
      </c>
      <c r="B24" s="135" t="s">
        <v>82</v>
      </c>
      <c r="C24" s="135" t="s">
        <v>100</v>
      </c>
      <c r="D24" s="135" t="s">
        <v>180</v>
      </c>
      <c r="E24" s="116">
        <f t="shared" si="2"/>
        <v>311480.59</v>
      </c>
      <c r="F24" s="116">
        <f t="shared" si="3"/>
        <v>311480.59</v>
      </c>
      <c r="G24" s="116">
        <v>311480.59</v>
      </c>
      <c r="H24" s="136">
        <v>0</v>
      </c>
      <c r="I24" s="136">
        <f t="shared" si="4"/>
        <v>0</v>
      </c>
      <c r="J24" s="136">
        <v>0</v>
      </c>
      <c r="K24" s="136">
        <v>0</v>
      </c>
      <c r="L24" s="136">
        <f t="shared" si="5"/>
        <v>0</v>
      </c>
      <c r="M24" s="136">
        <v>0</v>
      </c>
      <c r="N24" s="136">
        <v>0</v>
      </c>
    </row>
    <row r="25" s="105" customFormat="1" ht="20.1" customHeight="1" spans="1:14">
      <c r="A25" s="135" t="s">
        <v>179</v>
      </c>
      <c r="B25" s="135" t="s">
        <v>96</v>
      </c>
      <c r="C25" s="135" t="s">
        <v>100</v>
      </c>
      <c r="D25" s="135" t="s">
        <v>181</v>
      </c>
      <c r="E25" s="116">
        <f t="shared" si="2"/>
        <v>27630</v>
      </c>
      <c r="F25" s="116">
        <f t="shared" si="3"/>
        <v>27630</v>
      </c>
      <c r="G25" s="116">
        <v>27630</v>
      </c>
      <c r="H25" s="136">
        <v>0</v>
      </c>
      <c r="I25" s="136">
        <f t="shared" si="4"/>
        <v>0</v>
      </c>
      <c r="J25" s="136">
        <v>0</v>
      </c>
      <c r="K25" s="136">
        <v>0</v>
      </c>
      <c r="L25" s="136">
        <f t="shared" si="5"/>
        <v>0</v>
      </c>
      <c r="M25" s="136">
        <v>0</v>
      </c>
      <c r="N25" s="136">
        <v>0</v>
      </c>
    </row>
  </sheetData>
  <mergeCells count="10">
    <mergeCell ref="A2:N2"/>
    <mergeCell ref="A4:D4"/>
    <mergeCell ref="F4:N4"/>
    <mergeCell ref="A5:B5"/>
    <mergeCell ref="F5:H5"/>
    <mergeCell ref="I5:K5"/>
    <mergeCell ref="L5:N5"/>
    <mergeCell ref="C5:C6"/>
    <mergeCell ref="D5:D6"/>
    <mergeCell ref="E4:E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G23"/>
  <sheetViews>
    <sheetView workbookViewId="0">
      <pane ySplit="1" topLeftCell="A3" activePane="bottomLeft" state="frozen"/>
      <selection/>
      <selection pane="bottomLeft" activeCell="F13" sqref="F13"/>
    </sheetView>
  </sheetViews>
  <sheetFormatPr defaultColWidth="10" defaultRowHeight="13.5"/>
  <cols>
    <col min="1" max="1" width="4.5" customWidth="1"/>
    <col min="2" max="3" width="3.625" customWidth="1"/>
    <col min="4" max="4" width="27.625" customWidth="1"/>
    <col min="5" max="5" width="11.25" customWidth="1"/>
    <col min="6" max="6" width="17" customWidth="1"/>
    <col min="7" max="7" width="16.375" customWidth="1"/>
    <col min="8" max="8" width="11.25" customWidth="1"/>
    <col min="9" max="9" width="9.25" customWidth="1"/>
    <col min="10" max="10" width="8.125" customWidth="1"/>
    <col min="11" max="12" width="9.75" customWidth="1"/>
    <col min="20" max="20" width="11.25"/>
  </cols>
  <sheetData>
    <row r="1" s="105" customFormat="1" ht="20.1" customHeight="1" spans="1:111">
      <c r="A1" s="107"/>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17"/>
      <c r="AH1" s="117"/>
      <c r="DG1" s="120" t="s">
        <v>182</v>
      </c>
    </row>
    <row r="2" s="105" customFormat="1" ht="20.1" customHeight="1" spans="1:111">
      <c r="A2" s="109" t="s">
        <v>183</v>
      </c>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row>
    <row r="3" s="105" customFormat="1" ht="20.1" customHeight="1" spans="1:111">
      <c r="A3" s="110" t="s">
        <v>20</v>
      </c>
      <c r="B3" s="110"/>
      <c r="C3" s="110"/>
      <c r="D3" s="110"/>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21" t="s">
        <v>56</v>
      </c>
    </row>
    <row r="4" s="105" customFormat="1" ht="20.1" customHeight="1" spans="1:111">
      <c r="A4" s="111" t="s">
        <v>6</v>
      </c>
      <c r="B4" s="111"/>
      <c r="C4" s="111"/>
      <c r="D4" s="111"/>
      <c r="E4" s="112" t="s">
        <v>57</v>
      </c>
      <c r="F4" s="113" t="s">
        <v>184</v>
      </c>
      <c r="G4" s="113"/>
      <c r="H4" s="113"/>
      <c r="I4" s="113"/>
      <c r="J4" s="113"/>
      <c r="K4" s="113"/>
      <c r="L4" s="113"/>
      <c r="M4" s="113"/>
      <c r="N4" s="113"/>
      <c r="O4" s="113"/>
      <c r="P4" s="113"/>
      <c r="Q4" s="113"/>
      <c r="R4" s="113"/>
      <c r="S4" s="113"/>
      <c r="T4" s="113" t="s">
        <v>185</v>
      </c>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9" t="s">
        <v>186</v>
      </c>
      <c r="AW4" s="119"/>
      <c r="AX4" s="119"/>
      <c r="AY4" s="119"/>
      <c r="AZ4" s="119"/>
      <c r="BA4" s="119"/>
      <c r="BB4" s="119"/>
      <c r="BC4" s="119"/>
      <c r="BD4" s="119"/>
      <c r="BE4" s="119"/>
      <c r="BF4" s="119"/>
      <c r="BG4" s="119"/>
      <c r="BH4" s="119" t="s">
        <v>187</v>
      </c>
      <c r="BI4" s="119"/>
      <c r="BJ4" s="119"/>
      <c r="BK4" s="119"/>
      <c r="BL4" s="119"/>
      <c r="BM4" s="119" t="s">
        <v>188</v>
      </c>
      <c r="BN4" s="119"/>
      <c r="BO4" s="119"/>
      <c r="BP4" s="119"/>
      <c r="BQ4" s="119"/>
      <c r="BR4" s="119"/>
      <c r="BS4" s="119"/>
      <c r="BT4" s="119"/>
      <c r="BU4" s="119"/>
      <c r="BV4" s="119"/>
      <c r="BW4" s="119"/>
      <c r="BX4" s="119"/>
      <c r="BY4" s="119"/>
      <c r="BZ4" s="119" t="s">
        <v>189</v>
      </c>
      <c r="CA4" s="119"/>
      <c r="CB4" s="119"/>
      <c r="CC4" s="119"/>
      <c r="CD4" s="119"/>
      <c r="CE4" s="119"/>
      <c r="CF4" s="119"/>
      <c r="CG4" s="119"/>
      <c r="CH4" s="119"/>
      <c r="CI4" s="119"/>
      <c r="CJ4" s="119"/>
      <c r="CK4" s="119"/>
      <c r="CL4" s="119"/>
      <c r="CM4" s="119"/>
      <c r="CN4" s="119"/>
      <c r="CO4" s="119"/>
      <c r="CP4" s="119"/>
      <c r="CQ4" s="119" t="s">
        <v>190</v>
      </c>
      <c r="CR4" s="119"/>
      <c r="CS4" s="119"/>
      <c r="CT4" s="119" t="s">
        <v>191</v>
      </c>
      <c r="CU4" s="119"/>
      <c r="CV4" s="119"/>
      <c r="CW4" s="119"/>
      <c r="CX4" s="119"/>
      <c r="CY4" s="119"/>
      <c r="CZ4" s="119" t="s">
        <v>192</v>
      </c>
      <c r="DA4" s="119"/>
      <c r="DB4" s="119"/>
      <c r="DC4" s="119" t="s">
        <v>193</v>
      </c>
      <c r="DD4" s="119"/>
      <c r="DE4" s="119"/>
      <c r="DF4" s="119"/>
      <c r="DG4" s="119"/>
    </row>
    <row r="5" s="105" customFormat="1" ht="20.1" customHeight="1" spans="1:111">
      <c r="A5" s="111" t="s">
        <v>67</v>
      </c>
      <c r="B5" s="111"/>
      <c r="C5" s="111"/>
      <c r="D5" s="112" t="s">
        <v>69</v>
      </c>
      <c r="E5" s="112"/>
      <c r="F5" s="112" t="s">
        <v>72</v>
      </c>
      <c r="G5" s="112" t="s">
        <v>194</v>
      </c>
      <c r="H5" s="112" t="s">
        <v>195</v>
      </c>
      <c r="I5" s="112" t="s">
        <v>196</v>
      </c>
      <c r="J5" s="112" t="s">
        <v>197</v>
      </c>
      <c r="K5" s="112" t="s">
        <v>198</v>
      </c>
      <c r="L5" s="112" t="s">
        <v>199</v>
      </c>
      <c r="M5" s="112" t="s">
        <v>200</v>
      </c>
      <c r="N5" s="112" t="s">
        <v>201</v>
      </c>
      <c r="O5" s="112" t="s">
        <v>202</v>
      </c>
      <c r="P5" s="112" t="s">
        <v>203</v>
      </c>
      <c r="Q5" s="112" t="s">
        <v>204</v>
      </c>
      <c r="R5" s="112" t="s">
        <v>205</v>
      </c>
      <c r="S5" s="112" t="s">
        <v>166</v>
      </c>
      <c r="T5" s="112" t="s">
        <v>72</v>
      </c>
      <c r="U5" s="112" t="s">
        <v>206</v>
      </c>
      <c r="V5" s="112" t="s">
        <v>207</v>
      </c>
      <c r="W5" s="112" t="s">
        <v>208</v>
      </c>
      <c r="X5" s="112" t="s">
        <v>209</v>
      </c>
      <c r="Y5" s="112" t="s">
        <v>210</v>
      </c>
      <c r="Z5" s="112" t="s">
        <v>211</v>
      </c>
      <c r="AA5" s="112" t="s">
        <v>212</v>
      </c>
      <c r="AB5" s="112" t="s">
        <v>213</v>
      </c>
      <c r="AC5" s="112" t="s">
        <v>214</v>
      </c>
      <c r="AD5" s="112" t="s">
        <v>215</v>
      </c>
      <c r="AE5" s="112" t="s">
        <v>216</v>
      </c>
      <c r="AF5" s="112" t="s">
        <v>217</v>
      </c>
      <c r="AG5" s="112" t="s">
        <v>218</v>
      </c>
      <c r="AH5" s="112" t="s">
        <v>219</v>
      </c>
      <c r="AI5" s="112" t="s">
        <v>220</v>
      </c>
      <c r="AJ5" s="112" t="s">
        <v>221</v>
      </c>
      <c r="AK5" s="112" t="s">
        <v>222</v>
      </c>
      <c r="AL5" s="112" t="s">
        <v>223</v>
      </c>
      <c r="AM5" s="112" t="s">
        <v>224</v>
      </c>
      <c r="AN5" s="112" t="s">
        <v>225</v>
      </c>
      <c r="AO5" s="112" t="s">
        <v>226</v>
      </c>
      <c r="AP5" s="112" t="s">
        <v>227</v>
      </c>
      <c r="AQ5" s="112" t="s">
        <v>228</v>
      </c>
      <c r="AR5" s="112" t="s">
        <v>229</v>
      </c>
      <c r="AS5" s="112" t="s">
        <v>230</v>
      </c>
      <c r="AT5" s="112" t="s">
        <v>231</v>
      </c>
      <c r="AU5" s="112" t="s">
        <v>232</v>
      </c>
      <c r="AV5" s="112" t="s">
        <v>72</v>
      </c>
      <c r="AW5" s="112" t="s">
        <v>233</v>
      </c>
      <c r="AX5" s="112" t="s">
        <v>234</v>
      </c>
      <c r="AY5" s="112" t="s">
        <v>235</v>
      </c>
      <c r="AZ5" s="112" t="s">
        <v>236</v>
      </c>
      <c r="BA5" s="112" t="s">
        <v>237</v>
      </c>
      <c r="BB5" s="112" t="s">
        <v>238</v>
      </c>
      <c r="BC5" s="112" t="s">
        <v>205</v>
      </c>
      <c r="BD5" s="112" t="s">
        <v>239</v>
      </c>
      <c r="BE5" s="112" t="s">
        <v>240</v>
      </c>
      <c r="BF5" s="112" t="s">
        <v>241</v>
      </c>
      <c r="BG5" s="112" t="s">
        <v>242</v>
      </c>
      <c r="BH5" s="112" t="s">
        <v>72</v>
      </c>
      <c r="BI5" s="112" t="s">
        <v>243</v>
      </c>
      <c r="BJ5" s="112" t="s">
        <v>244</v>
      </c>
      <c r="BK5" s="112" t="s">
        <v>245</v>
      </c>
      <c r="BL5" s="112" t="s">
        <v>246</v>
      </c>
      <c r="BM5" s="112" t="s">
        <v>72</v>
      </c>
      <c r="BN5" s="112" t="s">
        <v>247</v>
      </c>
      <c r="BO5" s="112" t="s">
        <v>248</v>
      </c>
      <c r="BP5" s="112" t="s">
        <v>249</v>
      </c>
      <c r="BQ5" s="112" t="s">
        <v>250</v>
      </c>
      <c r="BR5" s="112" t="s">
        <v>251</v>
      </c>
      <c r="BS5" s="112" t="s">
        <v>252</v>
      </c>
      <c r="BT5" s="112" t="s">
        <v>253</v>
      </c>
      <c r="BU5" s="112" t="s">
        <v>254</v>
      </c>
      <c r="BV5" s="112" t="s">
        <v>255</v>
      </c>
      <c r="BW5" s="112" t="s">
        <v>256</v>
      </c>
      <c r="BX5" s="112" t="s">
        <v>257</v>
      </c>
      <c r="BY5" s="112" t="s">
        <v>258</v>
      </c>
      <c r="BZ5" s="112" t="s">
        <v>72</v>
      </c>
      <c r="CA5" s="112" t="s">
        <v>247</v>
      </c>
      <c r="CB5" s="112" t="s">
        <v>248</v>
      </c>
      <c r="CC5" s="112" t="s">
        <v>249</v>
      </c>
      <c r="CD5" s="112" t="s">
        <v>250</v>
      </c>
      <c r="CE5" s="112" t="s">
        <v>251</v>
      </c>
      <c r="CF5" s="112" t="s">
        <v>252</v>
      </c>
      <c r="CG5" s="112" t="s">
        <v>253</v>
      </c>
      <c r="CH5" s="112" t="s">
        <v>259</v>
      </c>
      <c r="CI5" s="112" t="s">
        <v>260</v>
      </c>
      <c r="CJ5" s="112" t="s">
        <v>261</v>
      </c>
      <c r="CK5" s="112" t="s">
        <v>262</v>
      </c>
      <c r="CL5" s="112" t="s">
        <v>254</v>
      </c>
      <c r="CM5" s="112" t="s">
        <v>255</v>
      </c>
      <c r="CN5" s="112" t="s">
        <v>263</v>
      </c>
      <c r="CO5" s="112" t="s">
        <v>257</v>
      </c>
      <c r="CP5" s="112" t="s">
        <v>189</v>
      </c>
      <c r="CQ5" s="112" t="s">
        <v>72</v>
      </c>
      <c r="CR5" s="112" t="s">
        <v>264</v>
      </c>
      <c r="CS5" s="112" t="s">
        <v>265</v>
      </c>
      <c r="CT5" s="112" t="s">
        <v>72</v>
      </c>
      <c r="CU5" s="112" t="s">
        <v>264</v>
      </c>
      <c r="CV5" s="112" t="s">
        <v>266</v>
      </c>
      <c r="CW5" s="112" t="s">
        <v>267</v>
      </c>
      <c r="CX5" s="112" t="s">
        <v>268</v>
      </c>
      <c r="CY5" s="112" t="s">
        <v>265</v>
      </c>
      <c r="CZ5" s="112" t="s">
        <v>72</v>
      </c>
      <c r="DA5" s="112" t="s">
        <v>192</v>
      </c>
      <c r="DB5" s="112" t="s">
        <v>269</v>
      </c>
      <c r="DC5" s="112" t="s">
        <v>72</v>
      </c>
      <c r="DD5" s="112" t="s">
        <v>270</v>
      </c>
      <c r="DE5" s="112" t="s">
        <v>271</v>
      </c>
      <c r="DF5" s="112" t="s">
        <v>272</v>
      </c>
      <c r="DG5" s="112" t="s">
        <v>193</v>
      </c>
    </row>
    <row r="6" s="105" customFormat="1" ht="30.75" customHeight="1" spans="1:111">
      <c r="A6" s="114" t="s">
        <v>77</v>
      </c>
      <c r="B6" s="115" t="s">
        <v>78</v>
      </c>
      <c r="C6" s="114" t="s">
        <v>79</v>
      </c>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row>
    <row r="7" s="106" customFormat="1" ht="20.1" customHeight="1" spans="1:111">
      <c r="A7" s="116" t="s">
        <v>20</v>
      </c>
      <c r="B7" s="116" t="s">
        <v>20</v>
      </c>
      <c r="C7" s="116" t="s">
        <v>20</v>
      </c>
      <c r="D7" s="116" t="s">
        <v>57</v>
      </c>
      <c r="E7" s="116">
        <f>E8+E13+E17+E21</f>
        <v>5096535.11</v>
      </c>
      <c r="F7" s="116">
        <f>G7+H7+I7+K7+L7+M7+N7+O7+P7+Q7+R7</f>
        <v>4461910.59</v>
      </c>
      <c r="G7" s="116">
        <f>G9</f>
        <v>1274436</v>
      </c>
      <c r="H7" s="116">
        <f>H9</f>
        <v>1118370</v>
      </c>
      <c r="I7" s="116">
        <f>I9</f>
        <v>98600</v>
      </c>
      <c r="J7" s="116"/>
      <c r="K7" s="116">
        <f>K8</f>
        <v>98597.32</v>
      </c>
      <c r="L7" s="116">
        <f>L14</f>
        <v>703526</v>
      </c>
      <c r="M7" s="116">
        <f>M13</f>
        <v>351763</v>
      </c>
      <c r="N7" s="116">
        <f>N17</f>
        <v>184341.92</v>
      </c>
      <c r="O7" s="116">
        <f>O17</f>
        <v>109656</v>
      </c>
      <c r="P7" s="116">
        <f>P8</f>
        <v>9416.35</v>
      </c>
      <c r="Q7" s="116">
        <f>Q21</f>
        <v>449004</v>
      </c>
      <c r="R7" s="116">
        <f>R8</f>
        <v>64200</v>
      </c>
      <c r="S7" s="116"/>
      <c r="T7" s="116">
        <f>U7+AA7+AD7+AH7+AI7+AJ7+AR7</f>
        <v>1048500</v>
      </c>
      <c r="U7" s="116">
        <f>U8</f>
        <v>100000</v>
      </c>
      <c r="V7" s="116"/>
      <c r="W7" s="116"/>
      <c r="X7" s="116"/>
      <c r="Y7" s="116"/>
      <c r="Z7" s="116"/>
      <c r="AA7" s="116">
        <f>AA8</f>
        <v>10000</v>
      </c>
      <c r="AB7" s="116"/>
      <c r="AC7" s="116"/>
      <c r="AD7" s="116">
        <f>AD8</f>
        <v>44000</v>
      </c>
      <c r="AE7" s="116"/>
      <c r="AF7" s="116"/>
      <c r="AG7" s="116"/>
      <c r="AH7" s="116">
        <f>AH8</f>
        <v>502200</v>
      </c>
      <c r="AI7" s="116">
        <f>AI8</f>
        <v>22300</v>
      </c>
      <c r="AJ7" s="116">
        <f>AJ8</f>
        <v>50000</v>
      </c>
      <c r="AK7" s="116"/>
      <c r="AL7" s="116"/>
      <c r="AM7" s="116"/>
      <c r="AN7" s="116"/>
      <c r="AO7" s="116"/>
      <c r="AP7" s="116"/>
      <c r="AQ7" s="116"/>
      <c r="AR7" s="116">
        <f>AR8</f>
        <v>320000</v>
      </c>
      <c r="AS7" s="116"/>
      <c r="AT7" s="116"/>
      <c r="AU7" s="116"/>
      <c r="AV7" s="116">
        <f>AV8</f>
        <v>45336</v>
      </c>
      <c r="AW7" s="116"/>
      <c r="AX7" s="116"/>
      <c r="AY7" s="116"/>
      <c r="AZ7" s="116"/>
      <c r="BA7" s="116">
        <f>BA8</f>
        <v>44736</v>
      </c>
      <c r="BB7" s="116"/>
      <c r="BC7" s="116"/>
      <c r="BD7" s="116"/>
      <c r="BE7" s="116">
        <f>BE8</f>
        <v>600</v>
      </c>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row>
    <row r="8" s="106" customFormat="1" ht="20.1" customHeight="1" spans="1:111">
      <c r="A8" s="116" t="s">
        <v>20</v>
      </c>
      <c r="B8" s="116" t="s">
        <v>20</v>
      </c>
      <c r="C8" s="116" t="s">
        <v>20</v>
      </c>
      <c r="D8" s="116" t="s">
        <v>273</v>
      </c>
      <c r="E8" s="116">
        <f>E9</f>
        <v>3757455.67</v>
      </c>
      <c r="F8" s="116">
        <f>F9</f>
        <v>2663619.67</v>
      </c>
      <c r="G8" s="116">
        <f>G9</f>
        <v>1274436</v>
      </c>
      <c r="H8" s="116">
        <f>H9</f>
        <v>1118370</v>
      </c>
      <c r="I8" s="116">
        <f>I9</f>
        <v>98600</v>
      </c>
      <c r="J8" s="116"/>
      <c r="K8" s="116">
        <f>K9</f>
        <v>98597.32</v>
      </c>
      <c r="L8" s="116"/>
      <c r="M8" s="116"/>
      <c r="N8" s="116"/>
      <c r="O8" s="116"/>
      <c r="P8" s="116">
        <f>P9</f>
        <v>9416.35</v>
      </c>
      <c r="Q8" s="116"/>
      <c r="R8" s="116">
        <f>R9</f>
        <v>64200</v>
      </c>
      <c r="S8" s="116"/>
      <c r="T8" s="116">
        <f>T9</f>
        <v>1048500</v>
      </c>
      <c r="U8" s="116">
        <f>U9</f>
        <v>100000</v>
      </c>
      <c r="V8" s="116"/>
      <c r="W8" s="116"/>
      <c r="X8" s="116"/>
      <c r="Y8" s="116"/>
      <c r="Z8" s="116"/>
      <c r="AA8" s="116">
        <f>AA9</f>
        <v>10000</v>
      </c>
      <c r="AB8" s="116"/>
      <c r="AC8" s="116"/>
      <c r="AD8" s="116">
        <f>AD9</f>
        <v>44000</v>
      </c>
      <c r="AE8" s="116"/>
      <c r="AF8" s="116"/>
      <c r="AG8" s="116"/>
      <c r="AH8" s="116">
        <f>AH9</f>
        <v>502200</v>
      </c>
      <c r="AI8" s="116">
        <f>AI9</f>
        <v>22300</v>
      </c>
      <c r="AJ8" s="116">
        <f>AJ9</f>
        <v>50000</v>
      </c>
      <c r="AK8" s="116"/>
      <c r="AL8" s="116"/>
      <c r="AM8" s="116"/>
      <c r="AN8" s="116"/>
      <c r="AO8" s="116"/>
      <c r="AP8" s="116"/>
      <c r="AQ8" s="116"/>
      <c r="AR8" s="116">
        <f>AR9</f>
        <v>320000</v>
      </c>
      <c r="AS8" s="116"/>
      <c r="AT8" s="116"/>
      <c r="AU8" s="116"/>
      <c r="AV8" s="116">
        <f>AV9</f>
        <v>45336</v>
      </c>
      <c r="AW8" s="116"/>
      <c r="AX8" s="116"/>
      <c r="AY8" s="116"/>
      <c r="AZ8" s="116"/>
      <c r="BA8" s="116">
        <f>BA9</f>
        <v>44736</v>
      </c>
      <c r="BB8" s="116"/>
      <c r="BC8" s="116"/>
      <c r="BD8" s="116"/>
      <c r="BE8" s="116">
        <f>BE9</f>
        <v>600</v>
      </c>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row>
    <row r="9" s="106" customFormat="1" ht="20.1" customHeight="1" spans="1:111">
      <c r="A9" s="116" t="s">
        <v>20</v>
      </c>
      <c r="B9" s="116" t="s">
        <v>20</v>
      </c>
      <c r="C9" s="116" t="s">
        <v>20</v>
      </c>
      <c r="D9" s="116" t="s">
        <v>274</v>
      </c>
      <c r="E9" s="116">
        <f>E10+E11+E12</f>
        <v>3757455.67</v>
      </c>
      <c r="F9" s="116">
        <f>F10+F11+F12</f>
        <v>2663619.67</v>
      </c>
      <c r="G9" s="116">
        <f>G10+G11+G12</f>
        <v>1274436</v>
      </c>
      <c r="H9" s="116">
        <f>H10+H11+H12</f>
        <v>1118370</v>
      </c>
      <c r="I9" s="116">
        <f>I10+I11+I12</f>
        <v>98600</v>
      </c>
      <c r="J9" s="116"/>
      <c r="K9" s="116">
        <f>K10+K11+K12</f>
        <v>98597.32</v>
      </c>
      <c r="L9" s="116"/>
      <c r="M9" s="116"/>
      <c r="N9" s="116"/>
      <c r="O9" s="116"/>
      <c r="P9" s="116">
        <f>P10+P11+P12</f>
        <v>9416.35</v>
      </c>
      <c r="Q9" s="116"/>
      <c r="R9" s="116">
        <f>R10+R11+R12</f>
        <v>64200</v>
      </c>
      <c r="S9" s="116"/>
      <c r="T9" s="116">
        <f>T10+T11+T12</f>
        <v>1048500</v>
      </c>
      <c r="U9" s="116">
        <f>U10+U11+U12</f>
        <v>100000</v>
      </c>
      <c r="V9" s="116"/>
      <c r="W9" s="116"/>
      <c r="X9" s="116"/>
      <c r="Y9" s="116"/>
      <c r="Z9" s="116"/>
      <c r="AA9" s="116">
        <f>AA10+AA11+AA12</f>
        <v>10000</v>
      </c>
      <c r="AB9" s="116"/>
      <c r="AC9" s="116"/>
      <c r="AD9" s="116">
        <f>AD10+AD11+AD12</f>
        <v>44000</v>
      </c>
      <c r="AE9" s="116"/>
      <c r="AF9" s="116"/>
      <c r="AG9" s="116"/>
      <c r="AH9" s="116">
        <f>AH10+AH11+AH12</f>
        <v>502200</v>
      </c>
      <c r="AI9" s="116">
        <f>AI10+AI11+AI12</f>
        <v>22300</v>
      </c>
      <c r="AJ9" s="116">
        <f>AJ10+AJ11+AJ12</f>
        <v>50000</v>
      </c>
      <c r="AK9" s="116"/>
      <c r="AL9" s="116"/>
      <c r="AM9" s="116"/>
      <c r="AN9" s="116"/>
      <c r="AO9" s="116"/>
      <c r="AP9" s="116"/>
      <c r="AQ9" s="116"/>
      <c r="AR9" s="116">
        <f>AR10+AR11+AR12</f>
        <v>320000</v>
      </c>
      <c r="AS9" s="116"/>
      <c r="AT9" s="116"/>
      <c r="AU9" s="116"/>
      <c r="AV9" s="116">
        <f>AV10+AV11+AV12</f>
        <v>45336</v>
      </c>
      <c r="AW9" s="116"/>
      <c r="AX9" s="116"/>
      <c r="AY9" s="116"/>
      <c r="AZ9" s="116"/>
      <c r="BA9" s="116">
        <f>BA10+BA11+BA12</f>
        <v>44736</v>
      </c>
      <c r="BB9" s="116"/>
      <c r="BC9" s="116"/>
      <c r="BD9" s="116"/>
      <c r="BE9" s="116">
        <f>BE10+BE11+BE12</f>
        <v>600</v>
      </c>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116"/>
      <c r="CO9" s="116"/>
      <c r="CP9" s="116"/>
      <c r="CQ9" s="116"/>
      <c r="CR9" s="116"/>
      <c r="CS9" s="116"/>
      <c r="CT9" s="116"/>
      <c r="CU9" s="116"/>
      <c r="CV9" s="116"/>
      <c r="CW9" s="116"/>
      <c r="CX9" s="116"/>
      <c r="CY9" s="116"/>
      <c r="CZ9" s="116"/>
      <c r="DA9" s="116"/>
      <c r="DB9" s="116"/>
      <c r="DC9" s="116"/>
      <c r="DD9" s="116"/>
      <c r="DE9" s="116"/>
      <c r="DF9" s="116"/>
      <c r="DG9" s="116"/>
    </row>
    <row r="10" s="106" customFormat="1" ht="20.1" customHeight="1" spans="1:111">
      <c r="A10" s="116" t="s">
        <v>81</v>
      </c>
      <c r="B10" s="116" t="s">
        <v>82</v>
      </c>
      <c r="C10" s="116" t="s">
        <v>82</v>
      </c>
      <c r="D10" s="116" t="s">
        <v>275</v>
      </c>
      <c r="E10" s="116">
        <f>F10+T10+AV10</f>
        <v>3068724.52</v>
      </c>
      <c r="F10" s="116">
        <f>G10+H10+I10+J10+K10+L10+M10+N10+O10+P10+Q10+R10+S10</f>
        <v>2454718.52</v>
      </c>
      <c r="G10" s="116">
        <v>1183200</v>
      </c>
      <c r="H10" s="116">
        <v>1104636</v>
      </c>
      <c r="I10" s="116">
        <v>98600</v>
      </c>
      <c r="J10" s="116"/>
      <c r="K10" s="116"/>
      <c r="L10" s="116"/>
      <c r="M10" s="116"/>
      <c r="N10" s="116"/>
      <c r="O10" s="116"/>
      <c r="P10" s="116">
        <v>7682.52</v>
      </c>
      <c r="Q10" s="116"/>
      <c r="R10" s="116">
        <v>60600</v>
      </c>
      <c r="S10" s="116"/>
      <c r="T10" s="116">
        <f>U10+V10+W10+X10+Y10+Z10+AA10+AB10+AC10+AD10+AE10+AF10+AG10+AH10+AI10+AJ10+AK10+AL10+AM10+AN10+AO10+AP10+AQ10+AR10+AS10+AT10+AU10</f>
        <v>568670</v>
      </c>
      <c r="U10" s="116">
        <v>80000</v>
      </c>
      <c r="V10" s="116"/>
      <c r="W10" s="116"/>
      <c r="X10" s="116"/>
      <c r="Y10" s="116"/>
      <c r="Z10" s="116"/>
      <c r="AA10" s="116">
        <v>10000</v>
      </c>
      <c r="AB10" s="116"/>
      <c r="AC10" s="116"/>
      <c r="AD10" s="116">
        <v>40000</v>
      </c>
      <c r="AE10" s="116"/>
      <c r="AF10" s="116"/>
      <c r="AG10" s="116"/>
      <c r="AH10" s="116">
        <v>50000</v>
      </c>
      <c r="AI10" s="116">
        <v>18670</v>
      </c>
      <c r="AJ10" s="116">
        <v>50000</v>
      </c>
      <c r="AK10" s="116"/>
      <c r="AL10" s="116"/>
      <c r="AM10" s="116"/>
      <c r="AN10" s="116"/>
      <c r="AO10" s="116"/>
      <c r="AP10" s="116"/>
      <c r="AQ10" s="116"/>
      <c r="AR10" s="116">
        <v>320000</v>
      </c>
      <c r="AS10" s="116"/>
      <c r="AT10" s="116"/>
      <c r="AU10" s="116"/>
      <c r="AV10" s="116">
        <f>BA10+BE10</f>
        <v>45336</v>
      </c>
      <c r="AW10" s="116"/>
      <c r="AX10" s="116"/>
      <c r="AY10" s="116"/>
      <c r="AZ10" s="116"/>
      <c r="BA10" s="116">
        <v>44736</v>
      </c>
      <c r="BB10" s="116"/>
      <c r="BC10" s="116"/>
      <c r="BD10" s="116"/>
      <c r="BE10" s="116">
        <v>600</v>
      </c>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row>
    <row r="11" s="106" customFormat="1" ht="20.1" customHeight="1" spans="1:111">
      <c r="A11" s="116" t="s">
        <v>81</v>
      </c>
      <c r="B11" s="116" t="s">
        <v>82</v>
      </c>
      <c r="C11" s="116" t="s">
        <v>85</v>
      </c>
      <c r="D11" s="116" t="s">
        <v>276</v>
      </c>
      <c r="E11" s="116">
        <f>F11+T11+AV11</f>
        <v>452200</v>
      </c>
      <c r="F11" s="116"/>
      <c r="G11" s="116"/>
      <c r="H11" s="116"/>
      <c r="I11" s="116"/>
      <c r="J11" s="116"/>
      <c r="K11" s="116"/>
      <c r="L11" s="116"/>
      <c r="M11" s="116"/>
      <c r="N11" s="116"/>
      <c r="O11" s="116"/>
      <c r="P11" s="116"/>
      <c r="Q11" s="116"/>
      <c r="R11" s="116"/>
      <c r="S11" s="116"/>
      <c r="T11" s="116">
        <f>U11+V11+W11+X11+Y11+Z11+AA11+AB11+AC11+AD11+AE11+AF11+AG11+AH11+AI11+AJ11+AK11+AL11+AM11+AN11+AO11+AP11+AQ11+AR11+AS11+AT11+AU11</f>
        <v>452200</v>
      </c>
      <c r="U11" s="116"/>
      <c r="V11" s="116"/>
      <c r="W11" s="116"/>
      <c r="X11" s="116"/>
      <c r="Y11" s="116"/>
      <c r="Z11" s="116"/>
      <c r="AA11" s="116"/>
      <c r="AB11" s="116"/>
      <c r="AC11" s="116"/>
      <c r="AD11" s="116"/>
      <c r="AE11" s="116"/>
      <c r="AF11" s="116"/>
      <c r="AG11" s="116"/>
      <c r="AH11" s="116">
        <v>452200</v>
      </c>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row>
    <row r="12" s="106" customFormat="1" ht="20.1" customHeight="1" spans="1:111">
      <c r="A12" s="116" t="s">
        <v>81</v>
      </c>
      <c r="B12" s="116" t="s">
        <v>82</v>
      </c>
      <c r="C12" s="116" t="s">
        <v>99</v>
      </c>
      <c r="D12" s="116" t="s">
        <v>277</v>
      </c>
      <c r="E12" s="116">
        <f>F12+T12+AV12</f>
        <v>236531.15</v>
      </c>
      <c r="F12" s="116">
        <f t="shared" ref="F11:F26" si="0">G12+H12+I12+J12+K12+L12+M12+N12+O12+P12+Q12+R12+S12</f>
        <v>208901.15</v>
      </c>
      <c r="G12" s="116">
        <v>91236</v>
      </c>
      <c r="H12" s="116">
        <v>13734</v>
      </c>
      <c r="I12" s="116"/>
      <c r="J12" s="116"/>
      <c r="K12" s="116">
        <v>98597.32</v>
      </c>
      <c r="L12" s="116"/>
      <c r="M12" s="116"/>
      <c r="N12" s="116"/>
      <c r="O12" s="116"/>
      <c r="P12" s="116">
        <v>1733.83</v>
      </c>
      <c r="Q12" s="116"/>
      <c r="R12" s="116">
        <v>3600</v>
      </c>
      <c r="S12" s="116"/>
      <c r="T12" s="116">
        <f>U12+V12+W12+X12+Y12+Z12+AA12+AB12+AC12+AD12+AE12+AF12+AG12+AH12+AI12+AJ12+AK12+AL12+AM12+AN12+AO12+AP12+AQ12+AR12+AS12+AT12+AU12</f>
        <v>27630</v>
      </c>
      <c r="U12" s="116">
        <v>20000</v>
      </c>
      <c r="V12" s="116"/>
      <c r="W12" s="116"/>
      <c r="X12" s="116"/>
      <c r="Y12" s="116"/>
      <c r="Z12" s="116"/>
      <c r="AA12" s="116"/>
      <c r="AB12" s="116"/>
      <c r="AC12" s="116"/>
      <c r="AD12" s="116">
        <v>4000</v>
      </c>
      <c r="AE12" s="116"/>
      <c r="AF12" s="116"/>
      <c r="AG12" s="116"/>
      <c r="AH12" s="116"/>
      <c r="AI12" s="116">
        <v>3630</v>
      </c>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row>
    <row r="13" s="106" customFormat="1" ht="20.1" customHeight="1" spans="1:111">
      <c r="A13" s="116" t="s">
        <v>20</v>
      </c>
      <c r="B13" s="116" t="s">
        <v>20</v>
      </c>
      <c r="C13" s="116" t="s">
        <v>20</v>
      </c>
      <c r="D13" s="116" t="s">
        <v>278</v>
      </c>
      <c r="E13" s="116">
        <f>E14</f>
        <v>596077.52</v>
      </c>
      <c r="F13" s="116">
        <f t="shared" si="0"/>
        <v>1055289</v>
      </c>
      <c r="G13" s="116"/>
      <c r="H13" s="116"/>
      <c r="I13" s="116"/>
      <c r="J13" s="116"/>
      <c r="K13" s="116"/>
      <c r="L13" s="116">
        <v>703526</v>
      </c>
      <c r="M13" s="116">
        <v>351763</v>
      </c>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row>
    <row r="14" s="106" customFormat="1" ht="20.1" customHeight="1" spans="1:111">
      <c r="A14" s="116" t="s">
        <v>20</v>
      </c>
      <c r="B14" s="116" t="s">
        <v>20</v>
      </c>
      <c r="C14" s="116" t="s">
        <v>20</v>
      </c>
      <c r="D14" s="116" t="s">
        <v>279</v>
      </c>
      <c r="E14" s="116">
        <f>E15+E16</f>
        <v>596077.52</v>
      </c>
      <c r="F14" s="116">
        <f t="shared" si="0"/>
        <v>1055289</v>
      </c>
      <c r="G14" s="116"/>
      <c r="H14" s="116"/>
      <c r="I14" s="116"/>
      <c r="J14" s="116"/>
      <c r="K14" s="116"/>
      <c r="L14" s="116">
        <v>703526</v>
      </c>
      <c r="M14" s="116">
        <v>351763</v>
      </c>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row>
    <row r="15" s="106" customFormat="1" ht="20.1" customHeight="1" spans="1:111">
      <c r="A15" s="116" t="s">
        <v>87</v>
      </c>
      <c r="B15" s="116" t="s">
        <v>88</v>
      </c>
      <c r="C15" s="116" t="s">
        <v>88</v>
      </c>
      <c r="D15" s="116" t="s">
        <v>280</v>
      </c>
      <c r="E15" s="116">
        <f>F15+T15+AV15</f>
        <v>397385.02</v>
      </c>
      <c r="F15" s="116">
        <f t="shared" si="0"/>
        <v>397385.02</v>
      </c>
      <c r="G15" s="116"/>
      <c r="H15" s="116"/>
      <c r="I15" s="116"/>
      <c r="J15" s="116"/>
      <c r="K15" s="116"/>
      <c r="L15" s="116">
        <v>397385.02</v>
      </c>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6"/>
      <c r="BU15" s="116"/>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row>
    <row r="16" s="106" customFormat="1" ht="20.1" customHeight="1" spans="1:111">
      <c r="A16" s="116" t="s">
        <v>87</v>
      </c>
      <c r="B16" s="116" t="s">
        <v>88</v>
      </c>
      <c r="C16" s="116" t="s">
        <v>90</v>
      </c>
      <c r="D16" s="116" t="s">
        <v>281</v>
      </c>
      <c r="E16" s="116">
        <f>F16+T16+AV16</f>
        <v>198692.5</v>
      </c>
      <c r="F16" s="116">
        <f t="shared" si="0"/>
        <v>198692.5</v>
      </c>
      <c r="G16" s="116"/>
      <c r="H16" s="116"/>
      <c r="I16" s="116"/>
      <c r="J16" s="116"/>
      <c r="K16" s="116"/>
      <c r="L16" s="116"/>
      <c r="M16" s="116">
        <v>198692.5</v>
      </c>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row>
    <row r="17" s="106" customFormat="1" ht="20.1" customHeight="1" spans="1:111">
      <c r="A17" s="116" t="s">
        <v>20</v>
      </c>
      <c r="B17" s="116" t="s">
        <v>20</v>
      </c>
      <c r="C17" s="116" t="s">
        <v>20</v>
      </c>
      <c r="D17" s="116" t="s">
        <v>282</v>
      </c>
      <c r="E17" s="116">
        <f>E18</f>
        <v>293997.92</v>
      </c>
      <c r="F17" s="116">
        <f t="shared" si="0"/>
        <v>293997.92</v>
      </c>
      <c r="G17" s="116"/>
      <c r="H17" s="116"/>
      <c r="I17" s="116"/>
      <c r="J17" s="116"/>
      <c r="K17" s="116"/>
      <c r="L17" s="116"/>
      <c r="M17" s="116"/>
      <c r="N17" s="116">
        <f>N18</f>
        <v>184341.92</v>
      </c>
      <c r="O17" s="116">
        <f>O18</f>
        <v>109656</v>
      </c>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6"/>
      <c r="DA17" s="116"/>
      <c r="DB17" s="116"/>
      <c r="DC17" s="116"/>
      <c r="DD17" s="116"/>
      <c r="DE17" s="116"/>
      <c r="DF17" s="116"/>
      <c r="DG17" s="116"/>
    </row>
    <row r="18" s="106" customFormat="1" ht="20.1" customHeight="1" spans="1:111">
      <c r="A18" s="116" t="s">
        <v>20</v>
      </c>
      <c r="B18" s="116" t="s">
        <v>20</v>
      </c>
      <c r="C18" s="116" t="s">
        <v>20</v>
      </c>
      <c r="D18" s="116" t="s">
        <v>283</v>
      </c>
      <c r="E18" s="116">
        <f>E19+E20</f>
        <v>293997.92</v>
      </c>
      <c r="F18" s="116">
        <f t="shared" si="0"/>
        <v>293997.92</v>
      </c>
      <c r="G18" s="116"/>
      <c r="H18" s="116"/>
      <c r="I18" s="116"/>
      <c r="J18" s="116"/>
      <c r="K18" s="116"/>
      <c r="L18" s="116"/>
      <c r="M18" s="116"/>
      <c r="N18" s="116">
        <f>N19+N20</f>
        <v>184341.92</v>
      </c>
      <c r="O18" s="116">
        <f>O19+O20</f>
        <v>109656</v>
      </c>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c r="CK18" s="116"/>
      <c r="CL18" s="116"/>
      <c r="CM18" s="116"/>
      <c r="CN18" s="116"/>
      <c r="CO18" s="116"/>
      <c r="CP18" s="116"/>
      <c r="CQ18" s="116"/>
      <c r="CR18" s="116"/>
      <c r="CS18" s="116"/>
      <c r="CT18" s="116"/>
      <c r="CU18" s="116"/>
      <c r="CV18" s="116"/>
      <c r="CW18" s="116"/>
      <c r="CX18" s="116"/>
      <c r="CY18" s="116"/>
      <c r="CZ18" s="116"/>
      <c r="DA18" s="116"/>
      <c r="DB18" s="116"/>
      <c r="DC18" s="116"/>
      <c r="DD18" s="116"/>
      <c r="DE18" s="116"/>
      <c r="DF18" s="116"/>
      <c r="DG18" s="116"/>
    </row>
    <row r="19" s="106" customFormat="1" ht="20.1" customHeight="1" spans="1:111">
      <c r="A19" s="116" t="s">
        <v>92</v>
      </c>
      <c r="B19" s="116" t="s">
        <v>93</v>
      </c>
      <c r="C19" s="116" t="s">
        <v>82</v>
      </c>
      <c r="D19" s="116" t="s">
        <v>284</v>
      </c>
      <c r="E19" s="116">
        <f>F19+T19+AV19</f>
        <v>272865.92</v>
      </c>
      <c r="F19" s="116">
        <f t="shared" si="0"/>
        <v>272865.92</v>
      </c>
      <c r="G19" s="116"/>
      <c r="H19" s="116"/>
      <c r="I19" s="116"/>
      <c r="J19" s="116"/>
      <c r="K19" s="116"/>
      <c r="L19" s="116"/>
      <c r="M19" s="116"/>
      <c r="N19" s="116">
        <v>168692.72</v>
      </c>
      <c r="O19" s="116">
        <v>104173.2</v>
      </c>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row>
    <row r="20" s="106" customFormat="1" ht="20.1" customHeight="1" spans="1:111">
      <c r="A20" s="116" t="s">
        <v>92</v>
      </c>
      <c r="B20" s="116" t="s">
        <v>93</v>
      </c>
      <c r="C20" s="116" t="s">
        <v>96</v>
      </c>
      <c r="D20" s="116" t="s">
        <v>285</v>
      </c>
      <c r="E20" s="116">
        <f>F20+T20+AV20</f>
        <v>21132</v>
      </c>
      <c r="F20" s="116">
        <f t="shared" si="0"/>
        <v>21132</v>
      </c>
      <c r="G20" s="116"/>
      <c r="H20" s="116"/>
      <c r="I20" s="116"/>
      <c r="J20" s="116"/>
      <c r="K20" s="116"/>
      <c r="L20" s="116"/>
      <c r="M20" s="116"/>
      <c r="N20" s="116">
        <v>15649.2</v>
      </c>
      <c r="O20" s="116">
        <v>5482.8</v>
      </c>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row>
    <row r="21" s="106" customFormat="1" ht="20.1" customHeight="1" spans="1:111">
      <c r="A21" s="116" t="s">
        <v>20</v>
      </c>
      <c r="B21" s="116" t="s">
        <v>20</v>
      </c>
      <c r="C21" s="116" t="s">
        <v>20</v>
      </c>
      <c r="D21" s="116" t="s">
        <v>286</v>
      </c>
      <c r="E21" s="116">
        <f>E22</f>
        <v>449004</v>
      </c>
      <c r="F21" s="116">
        <f t="shared" si="0"/>
        <v>449004</v>
      </c>
      <c r="G21" s="116"/>
      <c r="H21" s="116"/>
      <c r="I21" s="116"/>
      <c r="J21" s="116"/>
      <c r="K21" s="116"/>
      <c r="L21" s="116"/>
      <c r="M21" s="116"/>
      <c r="N21" s="116"/>
      <c r="O21" s="116"/>
      <c r="P21" s="116"/>
      <c r="Q21" s="116">
        <f>Q22</f>
        <v>449004</v>
      </c>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row>
    <row r="22" s="106" customFormat="1" ht="20.1" customHeight="1" spans="1:111">
      <c r="A22" s="116" t="s">
        <v>20</v>
      </c>
      <c r="B22" s="116" t="s">
        <v>20</v>
      </c>
      <c r="C22" s="116" t="s">
        <v>20</v>
      </c>
      <c r="D22" s="116" t="s">
        <v>287</v>
      </c>
      <c r="E22" s="116">
        <f>E23</f>
        <v>449004</v>
      </c>
      <c r="F22" s="116">
        <f t="shared" si="0"/>
        <v>449004</v>
      </c>
      <c r="G22" s="116"/>
      <c r="H22" s="116"/>
      <c r="I22" s="116"/>
      <c r="J22" s="116"/>
      <c r="K22" s="116"/>
      <c r="L22" s="116"/>
      <c r="M22" s="116"/>
      <c r="N22" s="116"/>
      <c r="O22" s="116"/>
      <c r="P22" s="116"/>
      <c r="Q22" s="116">
        <f>Q23</f>
        <v>449004</v>
      </c>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row>
    <row r="23" s="106" customFormat="1" ht="20.1" customHeight="1" spans="1:111">
      <c r="A23" s="116" t="s">
        <v>95</v>
      </c>
      <c r="B23" s="116" t="s">
        <v>96</v>
      </c>
      <c r="C23" s="116" t="s">
        <v>82</v>
      </c>
      <c r="D23" s="116" t="s">
        <v>164</v>
      </c>
      <c r="E23" s="116">
        <f>F23+T23+AV23</f>
        <v>449004</v>
      </c>
      <c r="F23" s="116">
        <f t="shared" si="0"/>
        <v>449004</v>
      </c>
      <c r="G23" s="116"/>
      <c r="H23" s="116"/>
      <c r="I23" s="116"/>
      <c r="J23" s="116"/>
      <c r="K23" s="116"/>
      <c r="L23" s="116"/>
      <c r="M23" s="116"/>
      <c r="N23" s="116"/>
      <c r="O23" s="116"/>
      <c r="P23" s="116"/>
      <c r="Q23" s="116">
        <v>449004</v>
      </c>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row>
  </sheetData>
  <mergeCells count="121">
    <mergeCell ref="A2:DG2"/>
    <mergeCell ref="A4:D4"/>
    <mergeCell ref="F4:S4"/>
    <mergeCell ref="T4:AU4"/>
    <mergeCell ref="AV4:BG4"/>
    <mergeCell ref="BH4:BL4"/>
    <mergeCell ref="BM4:BY4"/>
    <mergeCell ref="BZ4:CP4"/>
    <mergeCell ref="CQ4:CS4"/>
    <mergeCell ref="CT4:CY4"/>
    <mergeCell ref="CZ4:DB4"/>
    <mergeCell ref="DC4:DG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workbookViewId="0">
      <pane ySplit="6" topLeftCell="A7" activePane="bottomLeft" state="frozen"/>
      <selection/>
      <selection pane="bottomLeft" activeCell="H7" sqref="H7"/>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 min="10" max="10" width="9.75" customWidth="1"/>
  </cols>
  <sheetData>
    <row r="1" ht="16.35" customHeight="1" spans="1:9">
      <c r="A1" s="68"/>
      <c r="B1" s="68"/>
      <c r="C1" s="68"/>
      <c r="D1" s="90"/>
      <c r="E1" s="90"/>
      <c r="F1" s="67"/>
      <c r="G1" s="67"/>
      <c r="H1" s="93" t="s">
        <v>288</v>
      </c>
      <c r="I1" s="103"/>
    </row>
    <row r="2" ht="22.9" customHeight="1" spans="1:9">
      <c r="A2" s="67"/>
      <c r="B2" s="69" t="s">
        <v>289</v>
      </c>
      <c r="C2" s="69"/>
      <c r="D2" s="69"/>
      <c r="E2" s="69"/>
      <c r="F2" s="69"/>
      <c r="G2" s="69"/>
      <c r="H2" s="69"/>
      <c r="I2" s="103"/>
    </row>
    <row r="3" ht="19.5" customHeight="1" spans="1:9">
      <c r="A3" s="70"/>
      <c r="B3" s="71" t="s">
        <v>2</v>
      </c>
      <c r="C3" s="71"/>
      <c r="D3" s="71"/>
      <c r="E3" s="71"/>
      <c r="G3" s="70"/>
      <c r="H3" s="94" t="s">
        <v>3</v>
      </c>
      <c r="I3" s="103"/>
    </row>
    <row r="4" ht="24.4" customHeight="1" spans="1:9">
      <c r="A4" s="72"/>
      <c r="B4" s="95" t="s">
        <v>6</v>
      </c>
      <c r="C4" s="95"/>
      <c r="D4" s="95"/>
      <c r="E4" s="95"/>
      <c r="F4" s="95" t="s">
        <v>106</v>
      </c>
      <c r="G4" s="95"/>
      <c r="H4" s="95"/>
      <c r="I4" s="103"/>
    </row>
    <row r="5" ht="24.4" customHeight="1" spans="1:9">
      <c r="A5" s="72"/>
      <c r="B5" s="95" t="s">
        <v>67</v>
      </c>
      <c r="C5" s="95"/>
      <c r="D5" s="95" t="s">
        <v>68</v>
      </c>
      <c r="E5" s="95" t="s">
        <v>110</v>
      </c>
      <c r="F5" s="95" t="s">
        <v>57</v>
      </c>
      <c r="G5" s="95" t="s">
        <v>290</v>
      </c>
      <c r="H5" s="95" t="s">
        <v>291</v>
      </c>
      <c r="I5" s="103"/>
    </row>
    <row r="6" ht="24.4" customHeight="1" spans="1:9">
      <c r="A6" s="96"/>
      <c r="B6" s="95" t="s">
        <v>77</v>
      </c>
      <c r="C6" s="95" t="s">
        <v>78</v>
      </c>
      <c r="D6" s="95"/>
      <c r="E6" s="95"/>
      <c r="F6" s="95"/>
      <c r="G6" s="95"/>
      <c r="H6" s="95"/>
      <c r="I6" s="103"/>
    </row>
    <row r="7" ht="22.9" customHeight="1" spans="1:9">
      <c r="A7" s="72"/>
      <c r="B7" s="97"/>
      <c r="C7" s="97"/>
      <c r="D7" s="97"/>
      <c r="E7" s="76" t="s">
        <v>111</v>
      </c>
      <c r="F7" s="98">
        <v>4644335.11</v>
      </c>
      <c r="G7" s="98">
        <v>4048035.11</v>
      </c>
      <c r="H7" s="98">
        <v>596300</v>
      </c>
      <c r="I7" s="103"/>
    </row>
    <row r="8" ht="22.9" customHeight="1" spans="1:9">
      <c r="A8" s="72"/>
      <c r="B8" s="99" t="s">
        <v>20</v>
      </c>
      <c r="C8" s="99" t="s">
        <v>20</v>
      </c>
      <c r="D8" s="100"/>
      <c r="E8" s="100" t="s">
        <v>20</v>
      </c>
      <c r="F8" s="101">
        <v>4644335.11</v>
      </c>
      <c r="G8" s="101">
        <v>4048035.11</v>
      </c>
      <c r="H8" s="101">
        <v>596300</v>
      </c>
      <c r="I8" s="103"/>
    </row>
    <row r="9" ht="22.9" customHeight="1" spans="1:9">
      <c r="A9" s="72"/>
      <c r="B9" s="99" t="s">
        <v>20</v>
      </c>
      <c r="C9" s="99" t="s">
        <v>20</v>
      </c>
      <c r="D9" s="100" t="s">
        <v>83</v>
      </c>
      <c r="E9" s="100" t="s">
        <v>80</v>
      </c>
      <c r="F9" s="101">
        <v>4305224.52</v>
      </c>
      <c r="G9" s="101">
        <v>3736554.52</v>
      </c>
      <c r="H9" s="101">
        <v>568670</v>
      </c>
      <c r="I9" s="103"/>
    </row>
    <row r="10" ht="22.9" customHeight="1" spans="1:9">
      <c r="A10" s="72"/>
      <c r="B10" s="99" t="s">
        <v>20</v>
      </c>
      <c r="C10" s="99" t="s">
        <v>20</v>
      </c>
      <c r="D10" s="100" t="s">
        <v>292</v>
      </c>
      <c r="E10" s="100" t="s">
        <v>293</v>
      </c>
      <c r="F10" s="101">
        <v>3691218.52</v>
      </c>
      <c r="G10" s="101">
        <v>3691218.52</v>
      </c>
      <c r="H10" s="101"/>
      <c r="I10" s="103"/>
    </row>
    <row r="11" ht="22.9" customHeight="1" spans="1:9">
      <c r="A11" s="72"/>
      <c r="B11" s="99" t="s">
        <v>294</v>
      </c>
      <c r="C11" s="99" t="s">
        <v>295</v>
      </c>
      <c r="D11" s="100" t="s">
        <v>296</v>
      </c>
      <c r="E11" s="100" t="s">
        <v>297</v>
      </c>
      <c r="F11" s="101">
        <v>1183200</v>
      </c>
      <c r="G11" s="101">
        <v>1183200</v>
      </c>
      <c r="H11" s="101"/>
      <c r="I11" s="103"/>
    </row>
    <row r="12" ht="22.9" customHeight="1" spans="2:9">
      <c r="B12" s="99" t="s">
        <v>294</v>
      </c>
      <c r="C12" s="99" t="s">
        <v>298</v>
      </c>
      <c r="D12" s="100" t="s">
        <v>299</v>
      </c>
      <c r="E12" s="100" t="s">
        <v>300</v>
      </c>
      <c r="F12" s="101">
        <v>1104636</v>
      </c>
      <c r="G12" s="101">
        <v>1104636</v>
      </c>
      <c r="H12" s="101"/>
      <c r="I12" s="103"/>
    </row>
    <row r="13" ht="22.9" customHeight="1" spans="2:9">
      <c r="B13" s="99" t="s">
        <v>294</v>
      </c>
      <c r="C13" s="99" t="s">
        <v>301</v>
      </c>
      <c r="D13" s="100" t="s">
        <v>302</v>
      </c>
      <c r="E13" s="100" t="s">
        <v>303</v>
      </c>
      <c r="F13" s="101">
        <v>98600</v>
      </c>
      <c r="G13" s="101">
        <v>98600</v>
      </c>
      <c r="H13" s="101"/>
      <c r="I13" s="103"/>
    </row>
    <row r="14" ht="22.9" customHeight="1" spans="2:9">
      <c r="B14" s="99" t="s">
        <v>294</v>
      </c>
      <c r="C14" s="99" t="s">
        <v>304</v>
      </c>
      <c r="D14" s="100" t="s">
        <v>305</v>
      </c>
      <c r="E14" s="100" t="s">
        <v>306</v>
      </c>
      <c r="F14" s="101">
        <v>366030.72</v>
      </c>
      <c r="G14" s="101">
        <v>366030.72</v>
      </c>
      <c r="H14" s="101"/>
      <c r="I14" s="103"/>
    </row>
    <row r="15" ht="22.9" customHeight="1" spans="2:9">
      <c r="B15" s="99" t="s">
        <v>294</v>
      </c>
      <c r="C15" s="99" t="s">
        <v>307</v>
      </c>
      <c r="D15" s="100" t="s">
        <v>308</v>
      </c>
      <c r="E15" s="100" t="s">
        <v>309</v>
      </c>
      <c r="F15" s="101">
        <v>183015.36</v>
      </c>
      <c r="G15" s="101">
        <v>183015.36</v>
      </c>
      <c r="H15" s="101"/>
      <c r="I15" s="103"/>
    </row>
    <row r="16" ht="22.9" customHeight="1" spans="2:9">
      <c r="B16" s="99" t="s">
        <v>294</v>
      </c>
      <c r="C16" s="99" t="s">
        <v>310</v>
      </c>
      <c r="D16" s="100" t="s">
        <v>311</v>
      </c>
      <c r="E16" s="100" t="s">
        <v>312</v>
      </c>
      <c r="F16" s="101">
        <v>168692.72</v>
      </c>
      <c r="G16" s="101">
        <v>168692.72</v>
      </c>
      <c r="H16" s="101"/>
      <c r="I16" s="103"/>
    </row>
    <row r="17" ht="22.9" customHeight="1" spans="2:9">
      <c r="B17" s="99" t="s">
        <v>294</v>
      </c>
      <c r="C17" s="99" t="s">
        <v>313</v>
      </c>
      <c r="D17" s="100" t="s">
        <v>314</v>
      </c>
      <c r="E17" s="100" t="s">
        <v>315</v>
      </c>
      <c r="F17" s="101">
        <v>104173.2</v>
      </c>
      <c r="G17" s="101">
        <v>104173.2</v>
      </c>
      <c r="H17" s="101"/>
      <c r="I17" s="103"/>
    </row>
    <row r="18" ht="22.9" customHeight="1" spans="2:9">
      <c r="B18" s="99" t="s">
        <v>294</v>
      </c>
      <c r="C18" s="99" t="s">
        <v>316</v>
      </c>
      <c r="D18" s="100" t="s">
        <v>317</v>
      </c>
      <c r="E18" s="100" t="s">
        <v>318</v>
      </c>
      <c r="F18" s="101">
        <v>7682.52</v>
      </c>
      <c r="G18" s="101">
        <v>7682.52</v>
      </c>
      <c r="H18" s="101"/>
      <c r="I18" s="103"/>
    </row>
    <row r="19" ht="22.9" customHeight="1" spans="1:9">
      <c r="A19" s="72"/>
      <c r="B19" s="99" t="s">
        <v>294</v>
      </c>
      <c r="C19" s="99" t="s">
        <v>316</v>
      </c>
      <c r="D19" s="100" t="s">
        <v>319</v>
      </c>
      <c r="E19" s="100" t="s">
        <v>320</v>
      </c>
      <c r="F19" s="101">
        <v>2687.45</v>
      </c>
      <c r="G19" s="101">
        <v>2687.45</v>
      </c>
      <c r="H19" s="101"/>
      <c r="I19" s="103"/>
    </row>
    <row r="20" ht="22.9" customHeight="1" spans="1:9">
      <c r="A20" s="72"/>
      <c r="B20" s="99" t="s">
        <v>294</v>
      </c>
      <c r="C20" s="99" t="s">
        <v>316</v>
      </c>
      <c r="D20" s="100" t="s">
        <v>321</v>
      </c>
      <c r="E20" s="100" t="s">
        <v>322</v>
      </c>
      <c r="F20" s="101">
        <v>4995.07</v>
      </c>
      <c r="G20" s="101">
        <v>4995.07</v>
      </c>
      <c r="H20" s="101"/>
      <c r="I20" s="103"/>
    </row>
    <row r="21" ht="22.9" customHeight="1" spans="2:9">
      <c r="B21" s="99" t="s">
        <v>294</v>
      </c>
      <c r="C21" s="99" t="s">
        <v>323</v>
      </c>
      <c r="D21" s="100" t="s">
        <v>324</v>
      </c>
      <c r="E21" s="100" t="s">
        <v>325</v>
      </c>
      <c r="F21" s="101">
        <v>414588</v>
      </c>
      <c r="G21" s="101">
        <v>414588</v>
      </c>
      <c r="H21" s="101"/>
      <c r="I21" s="103"/>
    </row>
    <row r="22" ht="22.9" customHeight="1" spans="2:9">
      <c r="B22" s="99" t="s">
        <v>294</v>
      </c>
      <c r="C22" s="99" t="s">
        <v>326</v>
      </c>
      <c r="D22" s="100" t="s">
        <v>327</v>
      </c>
      <c r="E22" s="100" t="s">
        <v>328</v>
      </c>
      <c r="F22" s="101">
        <v>60600</v>
      </c>
      <c r="G22" s="101">
        <v>60600</v>
      </c>
      <c r="H22" s="101"/>
      <c r="I22" s="103"/>
    </row>
    <row r="23" ht="22.9" customHeight="1" spans="2:9">
      <c r="B23" s="99" t="s">
        <v>20</v>
      </c>
      <c r="C23" s="99" t="s">
        <v>20</v>
      </c>
      <c r="D23" s="100" t="s">
        <v>329</v>
      </c>
      <c r="E23" s="100" t="s">
        <v>330</v>
      </c>
      <c r="F23" s="101">
        <v>568670</v>
      </c>
      <c r="G23" s="101"/>
      <c r="H23" s="101">
        <v>568670</v>
      </c>
      <c r="I23" s="103"/>
    </row>
    <row r="24" ht="22.9" customHeight="1" spans="1:9">
      <c r="A24" s="72"/>
      <c r="B24" s="99" t="s">
        <v>331</v>
      </c>
      <c r="C24" s="99" t="s">
        <v>295</v>
      </c>
      <c r="D24" s="100" t="s">
        <v>332</v>
      </c>
      <c r="E24" s="100" t="s">
        <v>333</v>
      </c>
      <c r="F24" s="101">
        <v>80000</v>
      </c>
      <c r="G24" s="101"/>
      <c r="H24" s="101">
        <v>80000</v>
      </c>
      <c r="I24" s="103"/>
    </row>
    <row r="25" ht="22.9" customHeight="1" spans="2:9">
      <c r="B25" s="99" t="s">
        <v>331</v>
      </c>
      <c r="C25" s="99" t="s">
        <v>334</v>
      </c>
      <c r="D25" s="100" t="s">
        <v>335</v>
      </c>
      <c r="E25" s="100" t="s">
        <v>336</v>
      </c>
      <c r="F25" s="101">
        <v>10000</v>
      </c>
      <c r="G25" s="101"/>
      <c r="H25" s="101">
        <v>10000</v>
      </c>
      <c r="I25" s="103"/>
    </row>
    <row r="26" ht="22.9" customHeight="1" spans="2:9">
      <c r="B26" s="99" t="s">
        <v>331</v>
      </c>
      <c r="C26" s="99" t="s">
        <v>313</v>
      </c>
      <c r="D26" s="100" t="s">
        <v>337</v>
      </c>
      <c r="E26" s="100" t="s">
        <v>338</v>
      </c>
      <c r="F26" s="101">
        <v>40000</v>
      </c>
      <c r="G26" s="101"/>
      <c r="H26" s="101">
        <v>40000</v>
      </c>
      <c r="I26" s="103"/>
    </row>
    <row r="27" ht="22.9" customHeight="1" spans="2:9">
      <c r="B27" s="99" t="s">
        <v>331</v>
      </c>
      <c r="C27" s="99" t="s">
        <v>339</v>
      </c>
      <c r="D27" s="100" t="s">
        <v>340</v>
      </c>
      <c r="E27" s="100" t="s">
        <v>341</v>
      </c>
      <c r="F27" s="101">
        <v>50000</v>
      </c>
      <c r="G27" s="101"/>
      <c r="H27" s="101">
        <v>50000</v>
      </c>
      <c r="I27" s="103"/>
    </row>
    <row r="28" ht="22.9" customHeight="1" spans="2:9">
      <c r="B28" s="99" t="s">
        <v>331</v>
      </c>
      <c r="C28" s="99" t="s">
        <v>342</v>
      </c>
      <c r="D28" s="100" t="s">
        <v>343</v>
      </c>
      <c r="E28" s="100" t="s">
        <v>344</v>
      </c>
      <c r="F28" s="101">
        <v>18670</v>
      </c>
      <c r="G28" s="101"/>
      <c r="H28" s="101">
        <v>18670</v>
      </c>
      <c r="I28" s="103"/>
    </row>
    <row r="29" ht="22.9" customHeight="1" spans="2:9">
      <c r="B29" s="99" t="s">
        <v>331</v>
      </c>
      <c r="C29" s="99" t="s">
        <v>345</v>
      </c>
      <c r="D29" s="100" t="s">
        <v>346</v>
      </c>
      <c r="E29" s="100" t="s">
        <v>347</v>
      </c>
      <c r="F29" s="101">
        <v>50000</v>
      </c>
      <c r="G29" s="101"/>
      <c r="H29" s="101">
        <v>50000</v>
      </c>
      <c r="I29" s="103"/>
    </row>
    <row r="30" ht="22.9" customHeight="1" spans="2:9">
      <c r="B30" s="99" t="s">
        <v>331</v>
      </c>
      <c r="C30" s="99" t="s">
        <v>348</v>
      </c>
      <c r="D30" s="100" t="s">
        <v>349</v>
      </c>
      <c r="E30" s="100" t="s">
        <v>350</v>
      </c>
      <c r="F30" s="101">
        <v>320000</v>
      </c>
      <c r="G30" s="101"/>
      <c r="H30" s="101">
        <v>320000</v>
      </c>
      <c r="I30" s="103"/>
    </row>
    <row r="31" ht="22.9" customHeight="1" spans="2:9">
      <c r="B31" s="99" t="s">
        <v>20</v>
      </c>
      <c r="C31" s="99" t="s">
        <v>20</v>
      </c>
      <c r="D31" s="100" t="s">
        <v>351</v>
      </c>
      <c r="E31" s="100" t="s">
        <v>352</v>
      </c>
      <c r="F31" s="101">
        <v>45336</v>
      </c>
      <c r="G31" s="101">
        <v>45336</v>
      </c>
      <c r="H31" s="101"/>
      <c r="I31" s="103"/>
    </row>
    <row r="32" ht="22.9" customHeight="1" spans="1:9">
      <c r="A32" s="72"/>
      <c r="B32" s="99" t="s">
        <v>353</v>
      </c>
      <c r="C32" s="99" t="s">
        <v>354</v>
      </c>
      <c r="D32" s="100" t="s">
        <v>355</v>
      </c>
      <c r="E32" s="100" t="s">
        <v>356</v>
      </c>
      <c r="F32" s="101">
        <v>44736</v>
      </c>
      <c r="G32" s="101">
        <v>44736</v>
      </c>
      <c r="H32" s="101"/>
      <c r="I32" s="103"/>
    </row>
    <row r="33" ht="22.9" customHeight="1" spans="1:9">
      <c r="A33" s="72"/>
      <c r="B33" s="99" t="s">
        <v>353</v>
      </c>
      <c r="C33" s="99" t="s">
        <v>354</v>
      </c>
      <c r="D33" s="100" t="s">
        <v>357</v>
      </c>
      <c r="E33" s="100" t="s">
        <v>358</v>
      </c>
      <c r="F33" s="101">
        <v>44664</v>
      </c>
      <c r="G33" s="101">
        <v>44664</v>
      </c>
      <c r="H33" s="101"/>
      <c r="I33" s="103"/>
    </row>
    <row r="34" ht="22.9" customHeight="1" spans="1:9">
      <c r="A34" s="72"/>
      <c r="B34" s="99" t="s">
        <v>353</v>
      </c>
      <c r="C34" s="99" t="s">
        <v>354</v>
      </c>
      <c r="D34" s="100" t="s">
        <v>359</v>
      </c>
      <c r="E34" s="100" t="s">
        <v>360</v>
      </c>
      <c r="F34" s="101">
        <v>72</v>
      </c>
      <c r="G34" s="101">
        <v>72</v>
      </c>
      <c r="H34" s="101"/>
      <c r="I34" s="103"/>
    </row>
    <row r="35" ht="22.9" customHeight="1" spans="2:9">
      <c r="B35" s="99" t="s">
        <v>353</v>
      </c>
      <c r="C35" s="99" t="s">
        <v>307</v>
      </c>
      <c r="D35" s="100" t="s">
        <v>361</v>
      </c>
      <c r="E35" s="100" t="s">
        <v>362</v>
      </c>
      <c r="F35" s="101">
        <v>600</v>
      </c>
      <c r="G35" s="101">
        <v>600</v>
      </c>
      <c r="H35" s="101"/>
      <c r="I35" s="103"/>
    </row>
    <row r="36" ht="22.9" customHeight="1" spans="1:9">
      <c r="A36" s="72"/>
      <c r="B36" s="99" t="s">
        <v>353</v>
      </c>
      <c r="C36" s="99" t="s">
        <v>307</v>
      </c>
      <c r="D36" s="100" t="s">
        <v>363</v>
      </c>
      <c r="E36" s="100" t="s">
        <v>364</v>
      </c>
      <c r="F36" s="101">
        <v>600</v>
      </c>
      <c r="G36" s="101">
        <v>600</v>
      </c>
      <c r="H36" s="101"/>
      <c r="I36" s="103"/>
    </row>
    <row r="37" ht="22.9" customHeight="1" spans="2:9">
      <c r="B37" s="99" t="s">
        <v>20</v>
      </c>
      <c r="C37" s="99" t="s">
        <v>20</v>
      </c>
      <c r="D37" s="100" t="s">
        <v>100</v>
      </c>
      <c r="E37" s="100" t="s">
        <v>98</v>
      </c>
      <c r="F37" s="101">
        <v>339110.59</v>
      </c>
      <c r="G37" s="101">
        <v>311480.59</v>
      </c>
      <c r="H37" s="101">
        <v>27630</v>
      </c>
      <c r="I37" s="103"/>
    </row>
    <row r="38" ht="22.9" customHeight="1" spans="1:9">
      <c r="A38" s="72"/>
      <c r="B38" s="99" t="s">
        <v>20</v>
      </c>
      <c r="C38" s="99" t="s">
        <v>20</v>
      </c>
      <c r="D38" s="100" t="s">
        <v>292</v>
      </c>
      <c r="E38" s="100" t="s">
        <v>293</v>
      </c>
      <c r="F38" s="101">
        <v>311480.59</v>
      </c>
      <c r="G38" s="101">
        <v>311480.59</v>
      </c>
      <c r="H38" s="101"/>
      <c r="I38" s="103"/>
    </row>
    <row r="39" ht="22.9" customHeight="1" spans="1:9">
      <c r="A39" s="72"/>
      <c r="B39" s="99" t="s">
        <v>294</v>
      </c>
      <c r="C39" s="99" t="s">
        <v>295</v>
      </c>
      <c r="D39" s="100" t="s">
        <v>296</v>
      </c>
      <c r="E39" s="100" t="s">
        <v>297</v>
      </c>
      <c r="F39" s="101">
        <v>91236</v>
      </c>
      <c r="G39" s="101">
        <v>91236</v>
      </c>
      <c r="H39" s="101"/>
      <c r="I39" s="103"/>
    </row>
    <row r="40" ht="22.9" customHeight="1" spans="2:9">
      <c r="B40" s="99" t="s">
        <v>294</v>
      </c>
      <c r="C40" s="99" t="s">
        <v>298</v>
      </c>
      <c r="D40" s="100" t="s">
        <v>299</v>
      </c>
      <c r="E40" s="100" t="s">
        <v>300</v>
      </c>
      <c r="F40" s="101">
        <v>13734</v>
      </c>
      <c r="G40" s="101">
        <v>13734</v>
      </c>
      <c r="H40" s="101"/>
      <c r="I40" s="103"/>
    </row>
    <row r="41" ht="22.9" customHeight="1" spans="2:9">
      <c r="B41" s="99" t="s">
        <v>294</v>
      </c>
      <c r="C41" s="99" t="s">
        <v>334</v>
      </c>
      <c r="D41" s="100" t="s">
        <v>365</v>
      </c>
      <c r="E41" s="100" t="s">
        <v>366</v>
      </c>
      <c r="F41" s="101">
        <v>98597.32</v>
      </c>
      <c r="G41" s="101">
        <v>98597.32</v>
      </c>
      <c r="H41" s="101"/>
      <c r="I41" s="103"/>
    </row>
    <row r="42" ht="22.9" customHeight="1" spans="2:9">
      <c r="B42" s="99" t="s">
        <v>294</v>
      </c>
      <c r="C42" s="99" t="s">
        <v>304</v>
      </c>
      <c r="D42" s="100" t="s">
        <v>305</v>
      </c>
      <c r="E42" s="100" t="s">
        <v>306</v>
      </c>
      <c r="F42" s="101">
        <v>31354.3</v>
      </c>
      <c r="G42" s="101">
        <v>31354.3</v>
      </c>
      <c r="H42" s="101"/>
      <c r="I42" s="103"/>
    </row>
    <row r="43" ht="22.9" customHeight="1" spans="2:9">
      <c r="B43" s="99" t="s">
        <v>294</v>
      </c>
      <c r="C43" s="99" t="s">
        <v>307</v>
      </c>
      <c r="D43" s="100" t="s">
        <v>308</v>
      </c>
      <c r="E43" s="100" t="s">
        <v>309</v>
      </c>
      <c r="F43" s="101">
        <v>15677.14</v>
      </c>
      <c r="G43" s="101">
        <v>15677.14</v>
      </c>
      <c r="H43" s="101"/>
      <c r="I43" s="103"/>
    </row>
    <row r="44" ht="22.9" customHeight="1" spans="2:9">
      <c r="B44" s="99" t="s">
        <v>294</v>
      </c>
      <c r="C44" s="99" t="s">
        <v>310</v>
      </c>
      <c r="D44" s="100" t="s">
        <v>311</v>
      </c>
      <c r="E44" s="100" t="s">
        <v>312</v>
      </c>
      <c r="F44" s="101">
        <v>15649.2</v>
      </c>
      <c r="G44" s="101">
        <v>15649.2</v>
      </c>
      <c r="H44" s="101"/>
      <c r="I44" s="103"/>
    </row>
    <row r="45" ht="22.9" customHeight="1" spans="2:9">
      <c r="B45" s="99" t="s">
        <v>294</v>
      </c>
      <c r="C45" s="99" t="s">
        <v>313</v>
      </c>
      <c r="D45" s="100" t="s">
        <v>314</v>
      </c>
      <c r="E45" s="100" t="s">
        <v>315</v>
      </c>
      <c r="F45" s="101">
        <v>5482.8</v>
      </c>
      <c r="G45" s="101">
        <v>5482.8</v>
      </c>
      <c r="H45" s="101"/>
      <c r="I45" s="103"/>
    </row>
    <row r="46" ht="22.9" customHeight="1" spans="2:9">
      <c r="B46" s="99" t="s">
        <v>294</v>
      </c>
      <c r="C46" s="99" t="s">
        <v>316</v>
      </c>
      <c r="D46" s="100" t="s">
        <v>317</v>
      </c>
      <c r="E46" s="100" t="s">
        <v>318</v>
      </c>
      <c r="F46" s="101">
        <v>1733.83</v>
      </c>
      <c r="G46" s="101">
        <v>1733.83</v>
      </c>
      <c r="H46" s="101"/>
      <c r="I46" s="103"/>
    </row>
    <row r="47" ht="22.9" customHeight="1" spans="1:9">
      <c r="A47" s="72"/>
      <c r="B47" s="99" t="s">
        <v>294</v>
      </c>
      <c r="C47" s="99" t="s">
        <v>316</v>
      </c>
      <c r="D47" s="100" t="s">
        <v>319</v>
      </c>
      <c r="E47" s="100" t="s">
        <v>320</v>
      </c>
      <c r="F47" s="101">
        <v>1221.4</v>
      </c>
      <c r="G47" s="101">
        <v>1221.4</v>
      </c>
      <c r="H47" s="101"/>
      <c r="I47" s="103"/>
    </row>
    <row r="48" ht="22.9" customHeight="1" spans="1:9">
      <c r="A48" s="72"/>
      <c r="B48" s="99" t="s">
        <v>294</v>
      </c>
      <c r="C48" s="99" t="s">
        <v>316</v>
      </c>
      <c r="D48" s="100" t="s">
        <v>321</v>
      </c>
      <c r="E48" s="100" t="s">
        <v>322</v>
      </c>
      <c r="F48" s="101">
        <v>512.43</v>
      </c>
      <c r="G48" s="101">
        <v>512.43</v>
      </c>
      <c r="H48" s="101"/>
      <c r="I48" s="103"/>
    </row>
    <row r="49" ht="22.9" customHeight="1" spans="2:9">
      <c r="B49" s="99" t="s">
        <v>294</v>
      </c>
      <c r="C49" s="99" t="s">
        <v>323</v>
      </c>
      <c r="D49" s="100" t="s">
        <v>324</v>
      </c>
      <c r="E49" s="100" t="s">
        <v>325</v>
      </c>
      <c r="F49" s="101">
        <v>34416</v>
      </c>
      <c r="G49" s="101">
        <v>34416</v>
      </c>
      <c r="H49" s="101"/>
      <c r="I49" s="103"/>
    </row>
    <row r="50" ht="22.9" customHeight="1" spans="2:9">
      <c r="B50" s="99" t="s">
        <v>294</v>
      </c>
      <c r="C50" s="99" t="s">
        <v>326</v>
      </c>
      <c r="D50" s="100" t="s">
        <v>327</v>
      </c>
      <c r="E50" s="100" t="s">
        <v>328</v>
      </c>
      <c r="F50" s="101">
        <v>3600</v>
      </c>
      <c r="G50" s="101">
        <v>3600</v>
      </c>
      <c r="H50" s="101"/>
      <c r="I50" s="103"/>
    </row>
    <row r="51" ht="22.9" customHeight="1" spans="2:9">
      <c r="B51" s="99" t="s">
        <v>20</v>
      </c>
      <c r="C51" s="99" t="s">
        <v>20</v>
      </c>
      <c r="D51" s="100" t="s">
        <v>329</v>
      </c>
      <c r="E51" s="100" t="s">
        <v>330</v>
      </c>
      <c r="F51" s="101">
        <v>27630</v>
      </c>
      <c r="G51" s="101"/>
      <c r="H51" s="101">
        <v>27630</v>
      </c>
      <c r="I51" s="103"/>
    </row>
    <row r="52" ht="22.9" customHeight="1" spans="1:9">
      <c r="A52" s="72"/>
      <c r="B52" s="99" t="s">
        <v>331</v>
      </c>
      <c r="C52" s="99" t="s">
        <v>295</v>
      </c>
      <c r="D52" s="100" t="s">
        <v>332</v>
      </c>
      <c r="E52" s="100" t="s">
        <v>333</v>
      </c>
      <c r="F52" s="101">
        <v>20000</v>
      </c>
      <c r="G52" s="101"/>
      <c r="H52" s="101">
        <v>20000</v>
      </c>
      <c r="I52" s="103"/>
    </row>
    <row r="53" ht="22.9" customHeight="1" spans="2:9">
      <c r="B53" s="99" t="s">
        <v>331</v>
      </c>
      <c r="C53" s="99" t="s">
        <v>313</v>
      </c>
      <c r="D53" s="100" t="s">
        <v>337</v>
      </c>
      <c r="E53" s="100" t="s">
        <v>338</v>
      </c>
      <c r="F53" s="101">
        <v>4000</v>
      </c>
      <c r="G53" s="101"/>
      <c r="H53" s="101">
        <v>4000</v>
      </c>
      <c r="I53" s="103"/>
    </row>
    <row r="54" ht="22.9" customHeight="1" spans="2:9">
      <c r="B54" s="99" t="s">
        <v>331</v>
      </c>
      <c r="C54" s="99" t="s">
        <v>342</v>
      </c>
      <c r="D54" s="100" t="s">
        <v>343</v>
      </c>
      <c r="E54" s="100" t="s">
        <v>344</v>
      </c>
      <c r="F54" s="101">
        <v>3630</v>
      </c>
      <c r="G54" s="101"/>
      <c r="H54" s="101">
        <v>3630</v>
      </c>
      <c r="I54" s="103"/>
    </row>
    <row r="55" ht="9.75" customHeight="1" spans="1:9">
      <c r="A55" s="81"/>
      <c r="B55" s="81"/>
      <c r="C55" s="81"/>
      <c r="D55" s="102"/>
      <c r="E55" s="81"/>
      <c r="F55" s="81"/>
      <c r="G55" s="81"/>
      <c r="H55" s="81"/>
      <c r="I55" s="104"/>
    </row>
  </sheetData>
  <mergeCells count="14">
    <mergeCell ref="B1:C1"/>
    <mergeCell ref="B2:H2"/>
    <mergeCell ref="B3:E3"/>
    <mergeCell ref="B4:E4"/>
    <mergeCell ref="F4:H4"/>
    <mergeCell ref="B5:C5"/>
    <mergeCell ref="A19:A20"/>
    <mergeCell ref="A33:A34"/>
    <mergeCell ref="A47:A48"/>
    <mergeCell ref="D5:D6"/>
    <mergeCell ref="E5:E6"/>
    <mergeCell ref="F5:F6"/>
    <mergeCell ref="G5:G6"/>
    <mergeCell ref="H5:H6"/>
  </mergeCells>
  <printOptions horizontalCentered="1"/>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F15" sqref="F15"/>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10" width="9.75" customWidth="1"/>
  </cols>
  <sheetData>
    <row r="1" ht="16.35" customHeight="1" spans="1:8">
      <c r="A1" s="67"/>
      <c r="B1" s="68"/>
      <c r="C1" s="68"/>
      <c r="D1" s="68"/>
      <c r="E1" s="90"/>
      <c r="F1" s="90"/>
      <c r="G1" s="83" t="s">
        <v>367</v>
      </c>
      <c r="H1" s="72"/>
    </row>
    <row r="2" ht="22.9" customHeight="1" spans="1:8">
      <c r="A2" s="67"/>
      <c r="B2" s="69" t="s">
        <v>368</v>
      </c>
      <c r="C2" s="69"/>
      <c r="D2" s="69"/>
      <c r="E2" s="69"/>
      <c r="F2" s="69"/>
      <c r="G2" s="69"/>
      <c r="H2" s="72" t="s">
        <v>105</v>
      </c>
    </row>
    <row r="3" ht="19.5" customHeight="1" spans="1:8">
      <c r="A3" s="70"/>
      <c r="B3" s="71" t="s">
        <v>2</v>
      </c>
      <c r="C3" s="71"/>
      <c r="D3" s="71"/>
      <c r="E3" s="71"/>
      <c r="F3" s="71"/>
      <c r="G3" s="84" t="s">
        <v>3</v>
      </c>
      <c r="H3" s="85"/>
    </row>
    <row r="4" ht="24.4" customHeight="1" spans="1:8">
      <c r="A4" s="74"/>
      <c r="B4" s="73" t="s">
        <v>67</v>
      </c>
      <c r="C4" s="73"/>
      <c r="D4" s="73"/>
      <c r="E4" s="73" t="s">
        <v>68</v>
      </c>
      <c r="F4" s="73" t="s">
        <v>110</v>
      </c>
      <c r="G4" s="73" t="s">
        <v>70</v>
      </c>
      <c r="H4" s="86"/>
    </row>
    <row r="5" ht="24.4" customHeight="1" spans="1:8">
      <c r="A5" s="74"/>
      <c r="B5" s="73" t="s">
        <v>77</v>
      </c>
      <c r="C5" s="73" t="s">
        <v>78</v>
      </c>
      <c r="D5" s="73" t="s">
        <v>79</v>
      </c>
      <c r="E5" s="73"/>
      <c r="F5" s="73"/>
      <c r="G5" s="73"/>
      <c r="H5" s="87"/>
    </row>
    <row r="6" ht="22.9" customHeight="1" spans="1:8">
      <c r="A6" s="75"/>
      <c r="B6" s="76"/>
      <c r="C6" s="76"/>
      <c r="D6" s="76"/>
      <c r="E6" s="76"/>
      <c r="F6" s="76" t="s">
        <v>111</v>
      </c>
      <c r="G6" s="77">
        <v>452200</v>
      </c>
      <c r="H6" s="88"/>
    </row>
    <row r="7" ht="22.9" customHeight="1" spans="1:8">
      <c r="A7" s="74"/>
      <c r="B7" s="78"/>
      <c r="C7" s="78"/>
      <c r="D7" s="78"/>
      <c r="E7" s="78"/>
      <c r="F7" s="78" t="s">
        <v>20</v>
      </c>
      <c r="G7" s="79">
        <v>452200</v>
      </c>
      <c r="H7" s="86"/>
    </row>
    <row r="8" ht="22.9" customHeight="1" spans="1:8">
      <c r="A8" s="74"/>
      <c r="B8" s="78"/>
      <c r="C8" s="78"/>
      <c r="D8" s="78"/>
      <c r="E8" s="78"/>
      <c r="F8" s="78" t="s">
        <v>80</v>
      </c>
      <c r="G8" s="79">
        <v>452200</v>
      </c>
      <c r="H8" s="86"/>
    </row>
    <row r="9" ht="22.9" customHeight="1" spans="1:8">
      <c r="A9" s="74"/>
      <c r="B9" s="78"/>
      <c r="C9" s="78"/>
      <c r="D9" s="78"/>
      <c r="E9" s="78"/>
      <c r="F9" s="78" t="s">
        <v>86</v>
      </c>
      <c r="G9" s="79">
        <v>452200</v>
      </c>
      <c r="H9" s="87"/>
    </row>
    <row r="10" ht="22.9" customHeight="1" spans="1:8">
      <c r="A10" s="74"/>
      <c r="B10" s="78" t="s">
        <v>81</v>
      </c>
      <c r="C10" s="78" t="s">
        <v>82</v>
      </c>
      <c r="D10" s="78" t="s">
        <v>85</v>
      </c>
      <c r="E10" s="78" t="s">
        <v>83</v>
      </c>
      <c r="F10" s="78" t="s">
        <v>369</v>
      </c>
      <c r="G10" s="80">
        <v>452200</v>
      </c>
      <c r="H10" s="87"/>
    </row>
    <row r="11" ht="9.75" customHeight="1" spans="1:8">
      <c r="A11" s="81"/>
      <c r="B11" s="82"/>
      <c r="C11" s="82"/>
      <c r="D11" s="82"/>
      <c r="E11" s="82"/>
      <c r="F11" s="81"/>
      <c r="G11" s="81"/>
      <c r="H11" s="89"/>
    </row>
  </sheetData>
  <mergeCells count="7">
    <mergeCell ref="B1:D1"/>
    <mergeCell ref="B2:G2"/>
    <mergeCell ref="B3:F3"/>
    <mergeCell ref="B4:D4"/>
    <mergeCell ref="E4:E5"/>
    <mergeCell ref="F4:F5"/>
    <mergeCell ref="G4:G5"/>
  </mergeCells>
  <printOptions horizontalCentered="1"/>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2022-03-11T02:11:00Z</dcterms:created>
  <cp:lastPrinted>2022-03-11T02:16:00Z</cp:lastPrinted>
  <dcterms:modified xsi:type="dcterms:W3CDTF">2022-03-16T08:29:16Z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